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C9B1BBD4-AC36-4B77-9AB1-4C72ACA3C70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60.1. Đất ở tại nông thôn" sheetId="16" r:id="rId1"/>
    <sheet name="60.2. Đất TMDV tại nông thôn" sheetId="14" r:id="rId2"/>
    <sheet name="60.3. Đất SXPNN tại nông thôn" sheetId="18" r:id="rId3"/>
    <sheet name="60.4. Đất NN" sheetId="15" r:id="rId4"/>
  </sheets>
  <externalReferences>
    <externalReference r:id="rId5"/>
  </externalReferences>
  <definedNames>
    <definedName name="_xlnm._FilterDatabase" localSheetId="2" hidden="1">'60.3. Đất SXPNN tại nông thôn'!$A$8:$K$8</definedName>
    <definedName name="_xlnm.Print_Titles" localSheetId="0">'60.1. Đất ở tại nông thôn'!$7:$8</definedName>
    <definedName name="_xlnm.Print_Titles" localSheetId="1">'60.2. Đất TMDV tại nông thôn'!$7:$8</definedName>
    <definedName name="_xlnm.Print_Titles" localSheetId="2">'60.3. Đất SXPNN tại nông thôn'!$7:$8</definedName>
    <definedName name="_xlnm.Print_Area" localSheetId="0">'60.1. Đất ở tại nông thôn'!$A$1:$H$21</definedName>
    <definedName name="_xlnm.Print_Area" localSheetId="1">'60.2. Đất TMDV tại nông thôn'!$A$1:$H$21</definedName>
    <definedName name="_xlnm.Print_Area" localSheetId="2">'60.3. Đất SXPNN tại nông thôn'!$A$1:$H$21</definedName>
    <definedName name="_xlnm.Print_Area" localSheetId="3">'60.4. Đất NN'!$A$1:$E$44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8" l="1"/>
  <c r="E13" i="18"/>
  <c r="F13" i="18"/>
  <c r="E15" i="18"/>
  <c r="E17" i="18"/>
  <c r="F17" i="18"/>
  <c r="G17" i="18"/>
  <c r="E21" i="18"/>
  <c r="E11" i="14"/>
  <c r="E13" i="14"/>
  <c r="F13" i="14"/>
  <c r="E15" i="14"/>
  <c r="E17" i="14"/>
  <c r="F17" i="14"/>
  <c r="G17" i="14"/>
  <c r="E21" i="14"/>
  <c r="E20" i="18" l="1"/>
  <c r="E17" i="16"/>
  <c r="E15" i="16"/>
  <c r="E13" i="16"/>
  <c r="E11" i="16"/>
  <c r="E10" i="16"/>
  <c r="E10" i="18" s="1"/>
  <c r="E21" i="16"/>
  <c r="E20" i="16"/>
  <c r="E20" i="14" s="1"/>
  <c r="B37" i="15"/>
  <c r="B44" i="15" s="1"/>
  <c r="B36" i="15"/>
  <c r="B43" i="15" s="1"/>
  <c r="B35" i="15"/>
  <c r="B42" i="15" s="1"/>
  <c r="A35" i="15"/>
  <c r="A36" i="15" s="1"/>
  <c r="A37" i="15" s="1"/>
  <c r="B29" i="15"/>
  <c r="B28" i="15"/>
  <c r="B27" i="15"/>
  <c r="B21" i="15"/>
  <c r="B20" i="15"/>
  <c r="B19" i="15"/>
  <c r="F17" i="16" l="1"/>
  <c r="G17" i="16"/>
  <c r="F13" i="16"/>
  <c r="E10" i="14"/>
  <c r="A27" i="15" l="1"/>
  <c r="A19" i="15"/>
  <c r="A11" i="15"/>
</calcChain>
</file>

<file path=xl/sharedStrings.xml><?xml version="1.0" encoding="utf-8"?>
<sst xmlns="http://schemas.openxmlformats.org/spreadsheetml/2006/main" count="156" uniqueCount="55">
  <si>
    <t>STT</t>
  </si>
  <si>
    <t>Tên đường</t>
  </si>
  <si>
    <t>Đoạn đường</t>
  </si>
  <si>
    <t>VT1</t>
  </si>
  <si>
    <t xml:space="preserve"> ĐVT: đồng/m2</t>
  </si>
  <si>
    <t>Từ</t>
  </si>
  <si>
    <t>Đến</t>
  </si>
  <si>
    <t>Khu vực còn lại tại nông thôn (Các vị trí không quy định giá)</t>
  </si>
  <si>
    <t>VT2</t>
  </si>
  <si>
    <t>VT3</t>
  </si>
  <si>
    <t>VT4</t>
  </si>
  <si>
    <t>I. ĐẤT TRỒNG LÚA</t>
  </si>
  <si>
    <t>Số TT</t>
  </si>
  <si>
    <t>BẢNG 2: BẢNG GIÁ ĐẤT TRỒNG CÂY LÂU NĂM</t>
  </si>
  <si>
    <t>BẢNG 3: BẢNG GIÁ ĐẤT NUÔI TRỒNG THỦY SẢN</t>
  </si>
  <si>
    <t>BẢNG 4: BẢNG GIÁ ĐẤT RỪNG SẢN XUẤT</t>
  </si>
  <si>
    <t xml:space="preserve">Giá đất ở </t>
  </si>
  <si>
    <t>(Ban hành kèm theo Quyết định số ... ngày... tháng ... năm ... của UBND……)</t>
  </si>
  <si>
    <t>Mẫu số 38</t>
  </si>
  <si>
    <t>Ghi chú: Các vị trí (Vị trí 2, vị trí 3) không có mức giá thì áp dụng theo bảng giá đất các khu vực còn lại tại nông thôn.</t>
  </si>
  <si>
    <t xml:space="preserve">Giá đất </t>
  </si>
  <si>
    <t>Tên đơn vị hành chính</t>
  </si>
  <si>
    <t>Mẫu số 37</t>
  </si>
  <si>
    <t>BẢNG 1. BẢNG GIÁ ĐẤT TRỒNG CÂY HẰNG NĂM</t>
  </si>
  <si>
    <t xml:space="preserve">II. ĐẤT TRỒNG CÂY HẰNG NĂM KHÁC </t>
  </si>
  <si>
    <t>Đoạn 1</t>
  </si>
  <si>
    <t>Đoạn 2</t>
  </si>
  <si>
    <t>Đoạn 3</t>
  </si>
  <si>
    <t>Giá đất thương mại, dịch vụ</t>
  </si>
  <si>
    <r>
      <t xml:space="preserve"> ĐVT: đồng/m</t>
    </r>
    <r>
      <rPr>
        <i/>
        <vertAlign val="superscript"/>
        <sz val="12"/>
        <color theme="1"/>
        <rFont val="Times New Roman"/>
        <family val="1"/>
      </rPr>
      <t>2</t>
    </r>
  </si>
  <si>
    <t>Giá đất cơ sở sản xuất phi nông nghiệp</t>
  </si>
  <si>
    <r>
      <t>ĐVT: đồng/m</t>
    </r>
    <r>
      <rPr>
        <i/>
        <vertAlign val="superscript"/>
        <sz val="12"/>
        <color theme="1"/>
        <rFont val="Times New Roman"/>
        <family val="1"/>
      </rPr>
      <t>2</t>
    </r>
  </si>
  <si>
    <t>Hết địa phận xã Lộc Yên (giáp xã Hòa Cư)</t>
  </si>
  <si>
    <t>ĐT.241 (Công Sơn+ Hải Yến)</t>
  </si>
  <si>
    <t>Hết địa phận xã Mẫu Sơn (huyện Lộc Bình)</t>
  </si>
  <si>
    <t>Hết địa phận xã Công Sơn</t>
  </si>
  <si>
    <t>Điểm tiếp giáp ĐH.28 (xã Hải Yến)</t>
  </si>
  <si>
    <t>ĐH.24 ( TT Cao Lộc+ Hợp Thành+Thạch Đạn+ Thanh Lòa+ Lộc Yên+ Hòa Cư)</t>
  </si>
  <si>
    <t>Đoạn 6</t>
  </si>
  <si>
    <t>Ngã ba Km8/ĐH.28</t>
  </si>
  <si>
    <t>ĐH.25 (Hòa Cư+Gia Cát)</t>
  </si>
  <si>
    <t>Km6/ĐH.28 (thôn Bản Luận - xã Hòa Cư)</t>
  </si>
  <si>
    <t>Km6/QL 4B (xã Gia Cát)</t>
  </si>
  <si>
    <t>ĐH.28 (TT Cao Lộc+ Hợp Thành+Hòa Cư+Hải Yến+Cao Lâu)</t>
  </si>
  <si>
    <t>Đầu địa phận xã Hòa Cư</t>
  </si>
  <si>
    <t>Hết địa phận xã Hải Yến</t>
  </si>
  <si>
    <t>60. Xã Công Sơn</t>
  </si>
  <si>
    <t>BẢNG 60.1: BẢNG GIÁ ĐẤT Ở TẠI NÔNG THÔN</t>
  </si>
  <si>
    <t>Xã Hải Yến cũ</t>
  </si>
  <si>
    <t>Xã Công Sơn, xã Hòa Cư cũ</t>
  </si>
  <si>
    <t>BẢNG 60.2: BẢNG GIÁ ĐẤT THƯƠNG MẠI, DỊCH VỤ TẠI NÔNG THÔN</t>
  </si>
  <si>
    <t>BẢNG 60.3: BẢNG GIÁ ĐẤT CƠ SỞ SẢN XUẤT PHI NÔNG NGHIỆP TẠI NÔNG THÔN</t>
  </si>
  <si>
    <t>BẢNG 60.4: BẢNG GIÁ ĐẤT NÔNG NGHIỆP</t>
  </si>
  <si>
    <t>Xã Công Sơn cũ</t>
  </si>
  <si>
    <t>Xã Hòa Cư cũ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</si>
</sst>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.5"/>
      <color theme="1"/>
      <name val="Times New Roman"/>
      <family val="1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sz val="8"/>
      <name val="Calibri"/>
      <family val="2"/>
      <scheme val="minor"/>
    </font>
    <font>
      <i/>
      <vertAlign val="superscript"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6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3" fontId="2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3" fontId="2" fillId="2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Continuous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9" fillId="2" borderId="0" xfId="0" applyFont="1" applyFill="1"/>
    <xf numFmtId="0" fontId="10" fillId="0" borderId="9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164" fontId="2" fillId="0" borderId="1" xfId="1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8" fillId="3" borderId="9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7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</cellXfs>
  <cellStyles count="2">
    <cellStyle name="Bình thường" xfId="0" builtinId="0"/>
    <cellStyle name="Dấu phẩy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DMIN\Desktop\B&#7842;N%20&#272;&#258;NG%20T&#7842;I\60.%20X&#227;%20C&#244;ng%20S&#417;n%2029.08\60.%20X&#227;%20C&#244;ng%20S&#417;n.xlsx" TargetMode="External"/><Relationship Id="rId1" Type="http://schemas.openxmlformats.org/officeDocument/2006/relationships/externalLinkPath" Target="60.%20X&#227;%20C&#244;ng%20S&#417;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60.1 Đất ở"/>
      <sheetName val="60.2 Đất TMDV"/>
      <sheetName val="60.3 Đất SXKD PNN"/>
      <sheetName val="60.4 Đất NN"/>
    </sheetNames>
    <sheetDataSet>
      <sheetData sheetId="0">
        <row r="7">
          <cell r="H7">
            <v>250000</v>
          </cell>
        </row>
        <row r="8">
          <cell r="H8">
            <v>250000</v>
          </cell>
        </row>
        <row r="10">
          <cell r="H10">
            <v>390000</v>
          </cell>
        </row>
        <row r="12">
          <cell r="H12">
            <v>200000</v>
          </cell>
        </row>
        <row r="14">
          <cell r="H14">
            <v>860000</v>
          </cell>
        </row>
        <row r="19">
          <cell r="G19">
            <v>220000</v>
          </cell>
        </row>
        <row r="21">
          <cell r="G21">
            <v>140000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0D1A9-232B-45B2-A76B-AA57ED72479D}">
  <dimension ref="A1:I958"/>
  <sheetViews>
    <sheetView tabSelected="1" view="pageBreakPreview" zoomScaleNormal="100" zoomScaleSheetLayoutView="100" workbookViewId="0">
      <selection activeCell="E7" sqref="E7:H7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7" customWidth="1"/>
    <col min="9" max="16384" width="9.140625" style="3"/>
  </cols>
  <sheetData>
    <row r="1" spans="1:8" ht="15.75" x14ac:dyDescent="0.25">
      <c r="A1" s="5"/>
      <c r="B1" s="12"/>
      <c r="C1" s="12"/>
      <c r="D1" s="12"/>
      <c r="E1" s="13"/>
      <c r="F1" s="13"/>
      <c r="G1" s="13"/>
      <c r="H1" s="13"/>
    </row>
    <row r="2" spans="1:8" ht="15.75" x14ac:dyDescent="0.25">
      <c r="A2" s="48" t="s">
        <v>46</v>
      </c>
      <c r="B2" s="48"/>
      <c r="C2" s="12"/>
      <c r="D2" s="12"/>
      <c r="E2" s="13"/>
      <c r="F2" s="13"/>
      <c r="G2" s="49" t="s">
        <v>18</v>
      </c>
      <c r="H2" s="49"/>
    </row>
    <row r="3" spans="1:8" ht="15.75" x14ac:dyDescent="0.25">
      <c r="A3" s="11"/>
      <c r="B3" s="12"/>
      <c r="C3" s="12"/>
      <c r="D3" s="12"/>
      <c r="E3" s="13"/>
      <c r="F3" s="13"/>
      <c r="G3" s="13"/>
      <c r="H3" s="13"/>
    </row>
    <row r="4" spans="1:8" ht="15.75" x14ac:dyDescent="0.25">
      <c r="A4" s="50" t="s">
        <v>47</v>
      </c>
      <c r="B4" s="50"/>
      <c r="C4" s="50"/>
      <c r="D4" s="50"/>
      <c r="E4" s="50"/>
      <c r="F4" s="50"/>
      <c r="G4" s="50"/>
      <c r="H4" s="50"/>
    </row>
    <row r="5" spans="1:8" ht="15.75" x14ac:dyDescent="0.25">
      <c r="A5" s="51" t="s">
        <v>17</v>
      </c>
      <c r="B5" s="51"/>
      <c r="C5" s="51"/>
      <c r="D5" s="51"/>
      <c r="E5" s="51"/>
      <c r="F5" s="51"/>
      <c r="G5" s="51"/>
      <c r="H5" s="51"/>
    </row>
    <row r="6" spans="1:8" ht="15.75" x14ac:dyDescent="0.25">
      <c r="A6" s="52" t="s">
        <v>29</v>
      </c>
      <c r="B6" s="52"/>
      <c r="C6" s="52"/>
      <c r="D6" s="52"/>
      <c r="E6" s="52"/>
      <c r="F6" s="52"/>
      <c r="G6" s="52"/>
      <c r="H6" s="52"/>
    </row>
    <row r="7" spans="1:8" ht="15.75" x14ac:dyDescent="0.25">
      <c r="A7" s="53" t="s">
        <v>0</v>
      </c>
      <c r="B7" s="53" t="s">
        <v>1</v>
      </c>
      <c r="C7" s="53" t="s">
        <v>2</v>
      </c>
      <c r="D7" s="53"/>
      <c r="E7" s="53" t="s">
        <v>16</v>
      </c>
      <c r="F7" s="53"/>
      <c r="G7" s="53"/>
      <c r="H7" s="53"/>
    </row>
    <row r="8" spans="1:8" ht="15.75" x14ac:dyDescent="0.25">
      <c r="A8" s="53"/>
      <c r="B8" s="53"/>
      <c r="C8" s="7" t="s">
        <v>5</v>
      </c>
      <c r="D8" s="7" t="s">
        <v>6</v>
      </c>
      <c r="E8" s="14" t="s">
        <v>3</v>
      </c>
      <c r="F8" s="14" t="s">
        <v>8</v>
      </c>
      <c r="G8" s="14" t="s">
        <v>9</v>
      </c>
      <c r="H8" s="14" t="s">
        <v>10</v>
      </c>
    </row>
    <row r="9" spans="1:8" ht="31.5" x14ac:dyDescent="0.25">
      <c r="A9" s="7">
        <v>1</v>
      </c>
      <c r="B9" s="39" t="s">
        <v>33</v>
      </c>
      <c r="C9" s="40"/>
      <c r="D9" s="40"/>
      <c r="E9" s="4"/>
      <c r="F9" s="4"/>
      <c r="G9" s="4"/>
      <c r="H9" s="4"/>
    </row>
    <row r="10" spans="1:8" ht="31.5" x14ac:dyDescent="0.25">
      <c r="A10" s="4">
        <v>1</v>
      </c>
      <c r="B10" s="40" t="s">
        <v>25</v>
      </c>
      <c r="C10" s="40" t="s">
        <v>34</v>
      </c>
      <c r="D10" s="40" t="s">
        <v>35</v>
      </c>
      <c r="E10" s="6">
        <f>'[1]60.1 Đất ở'!$H$7</f>
        <v>250000</v>
      </c>
      <c r="F10" s="15"/>
      <c r="G10" s="15"/>
      <c r="H10" s="15"/>
    </row>
    <row r="11" spans="1:8" ht="31.5" x14ac:dyDescent="0.25">
      <c r="A11" s="4">
        <v>2</v>
      </c>
      <c r="B11" s="40" t="s">
        <v>26</v>
      </c>
      <c r="C11" s="40" t="s">
        <v>35</v>
      </c>
      <c r="D11" s="40" t="s">
        <v>36</v>
      </c>
      <c r="E11" s="6">
        <f>'[1]60.1 Đất ở'!$H$8</f>
        <v>250000</v>
      </c>
      <c r="F11" s="15"/>
      <c r="G11" s="15"/>
      <c r="H11" s="15"/>
    </row>
    <row r="12" spans="1:8" ht="63" x14ac:dyDescent="0.25">
      <c r="A12" s="7">
        <v>2</v>
      </c>
      <c r="B12" s="39" t="s">
        <v>37</v>
      </c>
      <c r="C12" s="40"/>
      <c r="D12" s="40"/>
      <c r="E12" s="6"/>
      <c r="F12" s="15"/>
      <c r="G12" s="15"/>
      <c r="H12" s="15"/>
    </row>
    <row r="13" spans="1:8" s="25" customFormat="1" ht="31.5" x14ac:dyDescent="0.25">
      <c r="A13" s="4">
        <v>1</v>
      </c>
      <c r="B13" s="40" t="s">
        <v>38</v>
      </c>
      <c r="C13" s="40" t="s">
        <v>32</v>
      </c>
      <c r="D13" s="40" t="s">
        <v>39</v>
      </c>
      <c r="E13" s="6">
        <f>'[1]60.1 Đất ở'!$H$10</f>
        <v>390000</v>
      </c>
      <c r="F13" s="15">
        <f t="shared" ref="F13:F17" si="0">E13*0.6</f>
        <v>234000</v>
      </c>
      <c r="G13" s="15"/>
      <c r="H13" s="15"/>
    </row>
    <row r="14" spans="1:8" s="25" customFormat="1" ht="31.5" x14ac:dyDescent="0.25">
      <c r="A14" s="7">
        <v>3</v>
      </c>
      <c r="B14" s="39" t="s">
        <v>40</v>
      </c>
      <c r="C14" s="40"/>
      <c r="D14" s="40"/>
      <c r="E14" s="6"/>
      <c r="F14" s="15"/>
      <c r="G14" s="15"/>
      <c r="H14" s="15"/>
    </row>
    <row r="15" spans="1:8" s="25" customFormat="1" ht="31.5" x14ac:dyDescent="0.25">
      <c r="A15" s="4">
        <v>1</v>
      </c>
      <c r="B15" s="40"/>
      <c r="C15" s="40" t="s">
        <v>41</v>
      </c>
      <c r="D15" s="40" t="s">
        <v>42</v>
      </c>
      <c r="E15" s="6">
        <f>'[1]60.1 Đất ở'!$H$12</f>
        <v>200000</v>
      </c>
      <c r="F15" s="15"/>
      <c r="G15" s="15"/>
      <c r="H15" s="15"/>
    </row>
    <row r="16" spans="1:8" s="25" customFormat="1" ht="47.25" x14ac:dyDescent="0.25">
      <c r="A16" s="7">
        <v>4</v>
      </c>
      <c r="B16" s="41" t="s">
        <v>43</v>
      </c>
      <c r="C16" s="42"/>
      <c r="D16" s="42"/>
      <c r="E16" s="6"/>
      <c r="F16" s="15"/>
      <c r="G16" s="15"/>
      <c r="H16" s="15"/>
    </row>
    <row r="17" spans="1:9" ht="15.75" x14ac:dyDescent="0.25">
      <c r="A17" s="4">
        <v>1</v>
      </c>
      <c r="B17" s="43" t="s">
        <v>27</v>
      </c>
      <c r="C17" s="43" t="s">
        <v>44</v>
      </c>
      <c r="D17" s="43" t="s">
        <v>45</v>
      </c>
      <c r="E17" s="6">
        <f>'[1]60.1 Đất ở'!$H$14</f>
        <v>860000</v>
      </c>
      <c r="F17" s="15">
        <f t="shared" si="0"/>
        <v>516000</v>
      </c>
      <c r="G17" s="15">
        <f t="shared" ref="G17" si="1">E17*0.4</f>
        <v>344000</v>
      </c>
      <c r="H17" s="15"/>
    </row>
    <row r="18" spans="1:9" ht="15.75" x14ac:dyDescent="0.25">
      <c r="A18" s="47" t="s">
        <v>19</v>
      </c>
      <c r="B18" s="47"/>
      <c r="C18" s="47"/>
      <c r="D18" s="47"/>
      <c r="E18" s="47"/>
      <c r="F18" s="47"/>
      <c r="G18" s="47"/>
      <c r="H18" s="47"/>
    </row>
    <row r="19" spans="1:9" ht="15.75" x14ac:dyDescent="0.25">
      <c r="A19" s="45" t="s">
        <v>7</v>
      </c>
      <c r="B19" s="45"/>
      <c r="C19" s="45"/>
      <c r="D19" s="45"/>
      <c r="E19" s="45"/>
      <c r="F19" s="45"/>
      <c r="G19" s="45"/>
      <c r="H19" s="45"/>
    </row>
    <row r="20" spans="1:9" ht="15.75" x14ac:dyDescent="0.25">
      <c r="A20" s="4">
        <v>1</v>
      </c>
      <c r="B20" s="27" t="s">
        <v>48</v>
      </c>
      <c r="C20" s="16"/>
      <c r="D20" s="16"/>
      <c r="E20" s="6">
        <f>'[1]60.1 Đất ở'!G19</f>
        <v>220000</v>
      </c>
      <c r="F20" s="15"/>
      <c r="G20" s="15"/>
      <c r="H20" s="15"/>
    </row>
    <row r="21" spans="1:9" ht="31.5" x14ac:dyDescent="0.25">
      <c r="A21" s="4">
        <v>2</v>
      </c>
      <c r="B21" s="27" t="s">
        <v>49</v>
      </c>
      <c r="C21" s="16"/>
      <c r="D21" s="16"/>
      <c r="E21" s="6">
        <f>'[1]60.1 Đất ở'!G21</f>
        <v>140000</v>
      </c>
      <c r="F21" s="15"/>
      <c r="G21" s="15"/>
      <c r="H21" s="15"/>
    </row>
    <row r="22" spans="1:9" ht="62.25" customHeight="1" x14ac:dyDescent="0.25">
      <c r="A22" s="12"/>
      <c r="B22" s="12"/>
      <c r="C22" s="12"/>
      <c r="D22" s="12"/>
      <c r="E22" s="13"/>
      <c r="F22" s="13"/>
      <c r="G22" s="13"/>
      <c r="H22" s="13"/>
    </row>
    <row r="23" spans="1:9" ht="62.25" customHeight="1" x14ac:dyDescent="0.25">
      <c r="A23" s="12"/>
      <c r="B23" s="12"/>
      <c r="C23" s="12"/>
      <c r="D23" s="12"/>
      <c r="E23" s="13"/>
      <c r="F23" s="13"/>
      <c r="G23" s="13"/>
      <c r="H23" s="13"/>
    </row>
    <row r="24" spans="1:9" ht="62.25" customHeight="1" x14ac:dyDescent="0.25">
      <c r="A24" s="12"/>
      <c r="B24" s="12"/>
      <c r="C24" s="12"/>
      <c r="D24" s="12"/>
      <c r="E24" s="13"/>
      <c r="F24" s="13"/>
      <c r="G24" s="13"/>
      <c r="H24" s="13"/>
    </row>
    <row r="25" spans="1:9" ht="62.25" customHeight="1" thickBot="1" x14ac:dyDescent="0.3">
      <c r="A25" s="12"/>
      <c r="B25" s="46"/>
      <c r="C25" s="46"/>
      <c r="D25" s="46"/>
      <c r="E25" s="13"/>
      <c r="F25" s="13"/>
      <c r="G25" s="13"/>
      <c r="H25" s="13"/>
      <c r="I25" s="12"/>
    </row>
    <row r="26" spans="1:9" ht="62.25" customHeight="1" x14ac:dyDescent="0.25">
      <c r="A26" s="12"/>
      <c r="B26" s="12"/>
      <c r="C26" s="12"/>
      <c r="D26" s="12"/>
      <c r="E26" s="13"/>
      <c r="F26" s="13"/>
      <c r="G26" s="13"/>
      <c r="H26" s="13"/>
    </row>
    <row r="27" spans="1:9" ht="62.25" customHeight="1" x14ac:dyDescent="0.25">
      <c r="A27" s="12"/>
      <c r="B27" s="12"/>
      <c r="C27" s="12"/>
      <c r="D27" s="12"/>
      <c r="E27" s="13"/>
      <c r="F27" s="13"/>
      <c r="G27" s="13"/>
      <c r="H27" s="13"/>
    </row>
    <row r="28" spans="1:9" ht="62.25" customHeight="1" x14ac:dyDescent="0.25">
      <c r="A28" s="12"/>
      <c r="B28" s="12"/>
      <c r="C28" s="12"/>
      <c r="D28" s="12"/>
      <c r="E28" s="13"/>
      <c r="F28" s="13"/>
      <c r="G28" s="13"/>
      <c r="H28" s="13"/>
    </row>
    <row r="29" spans="1:9" ht="62.25" customHeight="1" x14ac:dyDescent="0.25">
      <c r="A29" s="12"/>
      <c r="B29" s="12"/>
      <c r="C29" s="12"/>
      <c r="D29" s="12"/>
      <c r="E29" s="13"/>
      <c r="F29" s="13"/>
      <c r="G29" s="13"/>
      <c r="H29" s="13"/>
    </row>
    <row r="30" spans="1:9" ht="62.25" customHeight="1" x14ac:dyDescent="0.25">
      <c r="A30" s="12"/>
      <c r="B30" s="12"/>
      <c r="C30" s="12"/>
      <c r="D30" s="12"/>
      <c r="E30" s="13"/>
      <c r="F30" s="13"/>
      <c r="G30" s="13"/>
      <c r="H30" s="13"/>
    </row>
    <row r="31" spans="1:9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9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  <row r="889" spans="1:8" ht="62.25" customHeight="1" x14ac:dyDescent="0.25">
      <c r="A889" s="12"/>
      <c r="B889" s="12"/>
      <c r="C889" s="12"/>
      <c r="D889" s="12"/>
      <c r="E889" s="13"/>
      <c r="F889" s="13"/>
      <c r="G889" s="13"/>
      <c r="H889" s="13"/>
    </row>
    <row r="890" spans="1:8" ht="62.25" customHeight="1" x14ac:dyDescent="0.25">
      <c r="A890" s="12"/>
      <c r="B890" s="12"/>
      <c r="C890" s="12"/>
      <c r="D890" s="12"/>
      <c r="E890" s="13"/>
      <c r="F890" s="13"/>
      <c r="G890" s="13"/>
      <c r="H890" s="13"/>
    </row>
    <row r="891" spans="1:8" ht="62.25" customHeight="1" x14ac:dyDescent="0.25">
      <c r="A891" s="12"/>
      <c r="B891" s="12"/>
      <c r="C891" s="12"/>
      <c r="D891" s="12"/>
      <c r="E891" s="13"/>
      <c r="F891" s="13"/>
      <c r="G891" s="13"/>
      <c r="H891" s="13"/>
    </row>
    <row r="892" spans="1:8" ht="62.25" customHeight="1" x14ac:dyDescent="0.25">
      <c r="A892" s="12"/>
      <c r="B892" s="12"/>
      <c r="C892" s="12"/>
      <c r="D892" s="12"/>
      <c r="E892" s="13"/>
      <c r="F892" s="13"/>
      <c r="G892" s="13"/>
      <c r="H892" s="13"/>
    </row>
    <row r="893" spans="1:8" ht="62.25" customHeight="1" x14ac:dyDescent="0.25">
      <c r="A893" s="12"/>
      <c r="B893" s="12"/>
      <c r="C893" s="12"/>
      <c r="D893" s="12"/>
      <c r="E893" s="13"/>
      <c r="F893" s="13"/>
      <c r="G893" s="13"/>
      <c r="H893" s="13"/>
    </row>
    <row r="894" spans="1:8" ht="62.25" customHeight="1" x14ac:dyDescent="0.25">
      <c r="A894" s="12"/>
      <c r="B894" s="12"/>
      <c r="C894" s="12"/>
      <c r="D894" s="12"/>
      <c r="E894" s="13"/>
      <c r="F894" s="13"/>
      <c r="G894" s="13"/>
      <c r="H894" s="13"/>
    </row>
    <row r="895" spans="1:8" ht="62.25" customHeight="1" x14ac:dyDescent="0.25">
      <c r="A895" s="12"/>
      <c r="B895" s="12"/>
      <c r="C895" s="12"/>
      <c r="D895" s="12"/>
      <c r="E895" s="13"/>
      <c r="F895" s="13"/>
      <c r="G895" s="13"/>
      <c r="H895" s="13"/>
    </row>
    <row r="896" spans="1:8" ht="62.25" customHeight="1" x14ac:dyDescent="0.25">
      <c r="A896" s="12"/>
      <c r="B896" s="12"/>
      <c r="C896" s="12"/>
      <c r="D896" s="12"/>
      <c r="E896" s="13"/>
      <c r="F896" s="13"/>
      <c r="G896" s="13"/>
      <c r="H896" s="13"/>
    </row>
    <row r="897" spans="1:8" ht="62.25" customHeight="1" x14ac:dyDescent="0.25">
      <c r="A897" s="12"/>
      <c r="B897" s="12"/>
      <c r="C897" s="12"/>
      <c r="D897" s="12"/>
      <c r="E897" s="13"/>
      <c r="F897" s="13"/>
      <c r="G897" s="13"/>
      <c r="H897" s="13"/>
    </row>
    <row r="898" spans="1:8" ht="62.25" customHeight="1" x14ac:dyDescent="0.25">
      <c r="A898" s="12"/>
      <c r="B898" s="12"/>
      <c r="C898" s="12"/>
      <c r="D898" s="12"/>
      <c r="E898" s="13"/>
      <c r="F898" s="13"/>
      <c r="G898" s="13"/>
      <c r="H898" s="13"/>
    </row>
    <row r="899" spans="1:8" ht="62.25" customHeight="1" x14ac:dyDescent="0.25">
      <c r="A899" s="12"/>
      <c r="B899" s="12"/>
      <c r="C899" s="12"/>
      <c r="D899" s="12"/>
      <c r="E899" s="13"/>
      <c r="F899" s="13"/>
      <c r="G899" s="13"/>
      <c r="H899" s="13"/>
    </row>
    <row r="900" spans="1:8" ht="62.25" customHeight="1" x14ac:dyDescent="0.25">
      <c r="A900" s="12"/>
      <c r="B900" s="12"/>
      <c r="C900" s="12"/>
      <c r="D900" s="12"/>
      <c r="E900" s="13"/>
      <c r="F900" s="13"/>
      <c r="G900" s="13"/>
      <c r="H900" s="13"/>
    </row>
    <row r="901" spans="1:8" ht="62.25" customHeight="1" x14ac:dyDescent="0.25">
      <c r="A901" s="12"/>
      <c r="B901" s="12"/>
      <c r="C901" s="12"/>
      <c r="D901" s="12"/>
      <c r="E901" s="13"/>
      <c r="F901" s="13"/>
      <c r="G901" s="13"/>
      <c r="H901" s="13"/>
    </row>
    <row r="902" spans="1:8" ht="62.25" customHeight="1" x14ac:dyDescent="0.25">
      <c r="A902" s="12"/>
      <c r="B902" s="12"/>
      <c r="C902" s="12"/>
      <c r="D902" s="12"/>
      <c r="E902" s="13"/>
      <c r="F902" s="13"/>
      <c r="G902" s="13"/>
      <c r="H902" s="13"/>
    </row>
    <row r="903" spans="1:8" ht="62.25" customHeight="1" x14ac:dyDescent="0.25">
      <c r="A903" s="12"/>
      <c r="B903" s="12"/>
      <c r="C903" s="12"/>
      <c r="D903" s="12"/>
      <c r="E903" s="13"/>
      <c r="F903" s="13"/>
      <c r="G903" s="13"/>
      <c r="H903" s="13"/>
    </row>
    <row r="904" spans="1:8" ht="62.25" customHeight="1" x14ac:dyDescent="0.25">
      <c r="A904" s="12"/>
      <c r="B904" s="12"/>
      <c r="C904" s="12"/>
      <c r="D904" s="12"/>
      <c r="E904" s="13"/>
      <c r="F904" s="13"/>
      <c r="G904" s="13"/>
      <c r="H904" s="13"/>
    </row>
    <row r="905" spans="1:8" ht="62.25" customHeight="1" x14ac:dyDescent="0.25">
      <c r="A905" s="12"/>
      <c r="B905" s="12"/>
      <c r="C905" s="12"/>
      <c r="D905" s="12"/>
      <c r="E905" s="13"/>
      <c r="F905" s="13"/>
      <c r="G905" s="13"/>
      <c r="H905" s="13"/>
    </row>
    <row r="906" spans="1:8" ht="62.25" customHeight="1" x14ac:dyDescent="0.25">
      <c r="A906" s="12"/>
      <c r="B906" s="12"/>
      <c r="C906" s="12"/>
      <c r="D906" s="12"/>
      <c r="E906" s="13"/>
      <c r="F906" s="13"/>
      <c r="G906" s="13"/>
      <c r="H906" s="13"/>
    </row>
    <row r="907" spans="1:8" ht="62.25" customHeight="1" x14ac:dyDescent="0.25">
      <c r="A907" s="12"/>
      <c r="B907" s="12"/>
      <c r="C907" s="12"/>
      <c r="D907" s="12"/>
      <c r="E907" s="13"/>
      <c r="F907" s="13"/>
      <c r="G907" s="13"/>
      <c r="H907" s="13"/>
    </row>
    <row r="908" spans="1:8" ht="62.25" customHeight="1" x14ac:dyDescent="0.25">
      <c r="A908" s="12"/>
      <c r="B908" s="12"/>
      <c r="C908" s="12"/>
      <c r="D908" s="12"/>
      <c r="E908" s="13"/>
      <c r="F908" s="13"/>
      <c r="G908" s="13"/>
      <c r="H908" s="13"/>
    </row>
    <row r="909" spans="1:8" ht="62.25" customHeight="1" x14ac:dyDescent="0.25">
      <c r="A909" s="12"/>
      <c r="B909" s="12"/>
      <c r="C909" s="12"/>
      <c r="D909" s="12"/>
      <c r="E909" s="13"/>
      <c r="F909" s="13"/>
      <c r="G909" s="13"/>
      <c r="H909" s="13"/>
    </row>
    <row r="910" spans="1:8" ht="62.25" customHeight="1" x14ac:dyDescent="0.25">
      <c r="A910" s="12"/>
      <c r="B910" s="12"/>
      <c r="C910" s="12"/>
      <c r="D910" s="12"/>
      <c r="E910" s="13"/>
      <c r="F910" s="13"/>
      <c r="G910" s="13"/>
      <c r="H910" s="13"/>
    </row>
    <row r="911" spans="1:8" ht="62.25" customHeight="1" x14ac:dyDescent="0.25">
      <c r="A911" s="12"/>
      <c r="B911" s="12"/>
      <c r="C911" s="12"/>
      <c r="D911" s="12"/>
      <c r="E911" s="13"/>
      <c r="F911" s="13"/>
      <c r="G911" s="13"/>
      <c r="H911" s="13"/>
    </row>
    <row r="912" spans="1:8" ht="62.25" customHeight="1" x14ac:dyDescent="0.25">
      <c r="A912" s="12"/>
      <c r="B912" s="12"/>
      <c r="C912" s="12"/>
      <c r="D912" s="12"/>
      <c r="E912" s="13"/>
      <c r="F912" s="13"/>
      <c r="G912" s="13"/>
      <c r="H912" s="13"/>
    </row>
    <row r="913" spans="1:8" ht="62.25" customHeight="1" x14ac:dyDescent="0.25">
      <c r="A913" s="12"/>
      <c r="B913" s="12"/>
      <c r="C913" s="12"/>
      <c r="D913" s="12"/>
      <c r="E913" s="13"/>
      <c r="F913" s="13"/>
      <c r="G913" s="13"/>
      <c r="H913" s="13"/>
    </row>
    <row r="914" spans="1:8" ht="62.25" customHeight="1" x14ac:dyDescent="0.25">
      <c r="A914" s="12"/>
      <c r="B914" s="12"/>
      <c r="C914" s="12"/>
      <c r="D914" s="12"/>
      <c r="E914" s="13"/>
      <c r="F914" s="13"/>
      <c r="G914" s="13"/>
      <c r="H914" s="13"/>
    </row>
    <row r="915" spans="1:8" ht="62.25" customHeight="1" x14ac:dyDescent="0.25">
      <c r="A915" s="12"/>
      <c r="B915" s="12"/>
      <c r="C915" s="12"/>
      <c r="D915" s="12"/>
      <c r="E915" s="13"/>
      <c r="F915" s="13"/>
      <c r="G915" s="13"/>
      <c r="H915" s="13"/>
    </row>
    <row r="916" spans="1:8" ht="62.25" customHeight="1" x14ac:dyDescent="0.25">
      <c r="A916" s="12"/>
      <c r="B916" s="12"/>
      <c r="C916" s="12"/>
      <c r="D916" s="12"/>
      <c r="E916" s="13"/>
      <c r="F916" s="13"/>
      <c r="G916" s="13"/>
      <c r="H916" s="13"/>
    </row>
    <row r="917" spans="1:8" ht="62.25" customHeight="1" x14ac:dyDescent="0.25">
      <c r="A917" s="12"/>
      <c r="B917" s="12"/>
      <c r="C917" s="12"/>
      <c r="D917" s="12"/>
      <c r="E917" s="13"/>
      <c r="F917" s="13"/>
      <c r="G917" s="13"/>
      <c r="H917" s="13"/>
    </row>
    <row r="918" spans="1:8" ht="62.25" customHeight="1" x14ac:dyDescent="0.25">
      <c r="A918" s="12"/>
      <c r="B918" s="12"/>
      <c r="C918" s="12"/>
      <c r="D918" s="12"/>
      <c r="E918" s="13"/>
      <c r="F918" s="13"/>
      <c r="G918" s="13"/>
      <c r="H918" s="13"/>
    </row>
    <row r="919" spans="1:8" ht="62.25" customHeight="1" x14ac:dyDescent="0.25">
      <c r="A919" s="12"/>
      <c r="B919" s="12"/>
      <c r="C919" s="12"/>
      <c r="D919" s="12"/>
      <c r="E919" s="13"/>
      <c r="F919" s="13"/>
      <c r="G919" s="13"/>
      <c r="H919" s="13"/>
    </row>
    <row r="920" spans="1:8" ht="62.25" customHeight="1" x14ac:dyDescent="0.25">
      <c r="A920" s="12"/>
      <c r="B920" s="12"/>
      <c r="C920" s="12"/>
      <c r="D920" s="12"/>
      <c r="E920" s="13"/>
      <c r="F920" s="13"/>
      <c r="G920" s="13"/>
      <c r="H920" s="13"/>
    </row>
    <row r="921" spans="1:8" ht="62.25" customHeight="1" x14ac:dyDescent="0.25">
      <c r="A921" s="12"/>
      <c r="B921" s="12"/>
      <c r="C921" s="12"/>
      <c r="D921" s="12"/>
      <c r="E921" s="13"/>
      <c r="F921" s="13"/>
      <c r="G921" s="13"/>
      <c r="H921" s="13"/>
    </row>
    <row r="922" spans="1:8" ht="62.25" customHeight="1" x14ac:dyDescent="0.25">
      <c r="A922" s="12"/>
      <c r="B922" s="12"/>
      <c r="C922" s="12"/>
      <c r="D922" s="12"/>
      <c r="E922" s="13"/>
      <c r="F922" s="13"/>
      <c r="G922" s="13"/>
      <c r="H922" s="13"/>
    </row>
    <row r="923" spans="1:8" ht="62.25" customHeight="1" x14ac:dyDescent="0.25">
      <c r="A923" s="12"/>
      <c r="B923" s="12"/>
      <c r="C923" s="12"/>
      <c r="D923" s="12"/>
      <c r="E923" s="13"/>
      <c r="F923" s="13"/>
      <c r="G923" s="13"/>
      <c r="H923" s="13"/>
    </row>
    <row r="924" spans="1:8" ht="62.25" customHeight="1" x14ac:dyDescent="0.25">
      <c r="A924" s="12"/>
      <c r="B924" s="12"/>
      <c r="C924" s="12"/>
      <c r="D924" s="12"/>
      <c r="E924" s="13"/>
      <c r="F924" s="13"/>
      <c r="G924" s="13"/>
      <c r="H924" s="13"/>
    </row>
    <row r="925" spans="1:8" ht="62.25" customHeight="1" x14ac:dyDescent="0.25">
      <c r="A925" s="12"/>
      <c r="B925" s="12"/>
      <c r="C925" s="12"/>
      <c r="D925" s="12"/>
      <c r="E925" s="13"/>
      <c r="F925" s="13"/>
      <c r="G925" s="13"/>
      <c r="H925" s="13"/>
    </row>
    <row r="926" spans="1:8" ht="62.25" customHeight="1" x14ac:dyDescent="0.25">
      <c r="A926" s="12"/>
      <c r="B926" s="12"/>
      <c r="C926" s="12"/>
      <c r="D926" s="12"/>
      <c r="E926" s="13"/>
      <c r="F926" s="13"/>
      <c r="G926" s="13"/>
      <c r="H926" s="13"/>
    </row>
    <row r="927" spans="1:8" ht="62.25" customHeight="1" x14ac:dyDescent="0.25">
      <c r="A927" s="12"/>
      <c r="B927" s="12"/>
      <c r="C927" s="12"/>
      <c r="D927" s="12"/>
      <c r="E927" s="13"/>
      <c r="F927" s="13"/>
      <c r="G927" s="13"/>
      <c r="H927" s="13"/>
    </row>
    <row r="928" spans="1:8" ht="62.25" customHeight="1" x14ac:dyDescent="0.25">
      <c r="A928" s="12"/>
      <c r="B928" s="12"/>
      <c r="C928" s="12"/>
      <c r="D928" s="12"/>
      <c r="E928" s="13"/>
      <c r="F928" s="13"/>
      <c r="G928" s="13"/>
      <c r="H928" s="13"/>
    </row>
    <row r="929" spans="1:8" ht="62.25" customHeight="1" x14ac:dyDescent="0.25">
      <c r="A929" s="12"/>
      <c r="B929" s="12"/>
      <c r="C929" s="12"/>
      <c r="D929" s="12"/>
      <c r="E929" s="13"/>
      <c r="F929" s="13"/>
      <c r="G929" s="13"/>
      <c r="H929" s="13"/>
    </row>
    <row r="930" spans="1:8" ht="62.25" customHeight="1" x14ac:dyDescent="0.25">
      <c r="A930" s="12"/>
      <c r="B930" s="12"/>
      <c r="C930" s="12"/>
      <c r="D930" s="12"/>
      <c r="E930" s="13"/>
      <c r="F930" s="13"/>
      <c r="G930" s="13"/>
      <c r="H930" s="13"/>
    </row>
    <row r="931" spans="1:8" ht="62.25" customHeight="1" x14ac:dyDescent="0.25">
      <c r="A931" s="12"/>
      <c r="B931" s="12"/>
      <c r="C931" s="12"/>
      <c r="D931" s="12"/>
      <c r="E931" s="13"/>
      <c r="F931" s="13"/>
      <c r="G931" s="13"/>
      <c r="H931" s="13"/>
    </row>
    <row r="932" spans="1:8" ht="62.25" customHeight="1" x14ac:dyDescent="0.25">
      <c r="A932" s="12"/>
      <c r="B932" s="12"/>
      <c r="C932" s="12"/>
      <c r="D932" s="12"/>
      <c r="E932" s="13"/>
      <c r="F932" s="13"/>
      <c r="G932" s="13"/>
      <c r="H932" s="13"/>
    </row>
    <row r="933" spans="1:8" ht="62.25" customHeight="1" x14ac:dyDescent="0.25">
      <c r="A933" s="12"/>
      <c r="B933" s="12"/>
      <c r="C933" s="12"/>
      <c r="D933" s="12"/>
      <c r="E933" s="13"/>
      <c r="F933" s="13"/>
      <c r="G933" s="13"/>
      <c r="H933" s="13"/>
    </row>
    <row r="934" spans="1:8" ht="62.25" customHeight="1" x14ac:dyDescent="0.25">
      <c r="A934" s="12"/>
      <c r="B934" s="12"/>
      <c r="C934" s="12"/>
      <c r="D934" s="12"/>
      <c r="E934" s="13"/>
      <c r="F934" s="13"/>
      <c r="G934" s="13"/>
      <c r="H934" s="13"/>
    </row>
    <row r="935" spans="1:8" ht="62.25" customHeight="1" x14ac:dyDescent="0.25">
      <c r="A935" s="12"/>
      <c r="B935" s="12"/>
      <c r="C935" s="12"/>
      <c r="D935" s="12"/>
      <c r="E935" s="13"/>
      <c r="F935" s="13"/>
      <c r="G935" s="13"/>
      <c r="H935" s="13"/>
    </row>
    <row r="936" spans="1:8" ht="62.25" customHeight="1" x14ac:dyDescent="0.25">
      <c r="A936" s="12"/>
      <c r="B936" s="12"/>
      <c r="C936" s="12"/>
      <c r="D936" s="12"/>
      <c r="E936" s="13"/>
      <c r="F936" s="13"/>
      <c r="G936" s="13"/>
      <c r="H936" s="13"/>
    </row>
    <row r="937" spans="1:8" ht="62.25" customHeight="1" x14ac:dyDescent="0.25">
      <c r="A937" s="12"/>
      <c r="B937" s="12"/>
      <c r="C937" s="12"/>
      <c r="D937" s="12"/>
      <c r="E937" s="13"/>
      <c r="F937" s="13"/>
      <c r="G937" s="13"/>
      <c r="H937" s="13"/>
    </row>
    <row r="938" spans="1:8" ht="62.25" customHeight="1" x14ac:dyDescent="0.25">
      <c r="A938" s="12"/>
      <c r="B938" s="12"/>
      <c r="C938" s="12"/>
      <c r="D938" s="12"/>
      <c r="E938" s="13"/>
      <c r="F938" s="13"/>
      <c r="G938" s="13"/>
      <c r="H938" s="13"/>
    </row>
    <row r="939" spans="1:8" ht="62.25" customHeight="1" x14ac:dyDescent="0.25">
      <c r="A939" s="12"/>
      <c r="B939" s="12"/>
      <c r="C939" s="12"/>
      <c r="D939" s="12"/>
      <c r="E939" s="13"/>
      <c r="F939" s="13"/>
      <c r="G939" s="13"/>
      <c r="H939" s="13"/>
    </row>
    <row r="940" spans="1:8" ht="62.25" customHeight="1" x14ac:dyDescent="0.25">
      <c r="A940" s="12"/>
      <c r="B940" s="12"/>
      <c r="C940" s="12"/>
      <c r="D940" s="12"/>
      <c r="E940" s="13"/>
      <c r="F940" s="13"/>
      <c r="G940" s="13"/>
      <c r="H940" s="13"/>
    </row>
    <row r="941" spans="1:8" ht="62.25" customHeight="1" x14ac:dyDescent="0.25">
      <c r="A941" s="12"/>
      <c r="B941" s="12"/>
      <c r="C941" s="12"/>
      <c r="D941" s="12"/>
      <c r="E941" s="13"/>
      <c r="F941" s="13"/>
      <c r="G941" s="13"/>
      <c r="H941" s="13"/>
    </row>
    <row r="942" spans="1:8" ht="62.25" customHeight="1" x14ac:dyDescent="0.25">
      <c r="A942" s="12"/>
      <c r="B942" s="12"/>
      <c r="C942" s="12"/>
      <c r="D942" s="12"/>
      <c r="E942" s="13"/>
      <c r="F942" s="13"/>
      <c r="G942" s="13"/>
      <c r="H942" s="13"/>
    </row>
    <row r="943" spans="1:8" ht="62.25" customHeight="1" x14ac:dyDescent="0.25">
      <c r="A943" s="12"/>
      <c r="B943" s="12"/>
      <c r="C943" s="12"/>
      <c r="D943" s="12"/>
      <c r="E943" s="13"/>
      <c r="F943" s="13"/>
      <c r="G943" s="13"/>
      <c r="H943" s="13"/>
    </row>
    <row r="944" spans="1:8" ht="62.25" customHeight="1" x14ac:dyDescent="0.25">
      <c r="A944" s="12"/>
      <c r="B944" s="12"/>
      <c r="C944" s="12"/>
      <c r="D944" s="12"/>
      <c r="E944" s="13"/>
      <c r="F944" s="13"/>
      <c r="G944" s="13"/>
      <c r="H944" s="13"/>
    </row>
    <row r="945" spans="1:8" ht="62.25" customHeight="1" x14ac:dyDescent="0.25">
      <c r="A945" s="12"/>
      <c r="B945" s="12"/>
      <c r="C945" s="12"/>
      <c r="D945" s="12"/>
      <c r="E945" s="13"/>
      <c r="F945" s="13"/>
      <c r="G945" s="13"/>
      <c r="H945" s="13"/>
    </row>
    <row r="946" spans="1:8" ht="62.25" customHeight="1" x14ac:dyDescent="0.25">
      <c r="A946" s="12"/>
      <c r="B946" s="12"/>
      <c r="C946" s="12"/>
      <c r="D946" s="12"/>
      <c r="E946" s="13"/>
      <c r="F946" s="13"/>
      <c r="G946" s="13"/>
      <c r="H946" s="13"/>
    </row>
    <row r="947" spans="1:8" ht="62.25" customHeight="1" x14ac:dyDescent="0.25">
      <c r="A947" s="12"/>
      <c r="B947" s="12"/>
      <c r="C947" s="12"/>
      <c r="D947" s="12"/>
      <c r="E947" s="13"/>
      <c r="F947" s="13"/>
      <c r="G947" s="13"/>
      <c r="H947" s="13"/>
    </row>
    <row r="948" spans="1:8" ht="62.25" customHeight="1" x14ac:dyDescent="0.25">
      <c r="A948" s="12"/>
      <c r="B948" s="12"/>
      <c r="C948" s="12"/>
      <c r="D948" s="12"/>
      <c r="E948" s="13"/>
      <c r="F948" s="13"/>
      <c r="G948" s="13"/>
      <c r="H948" s="13"/>
    </row>
    <row r="949" spans="1:8" ht="62.25" customHeight="1" x14ac:dyDescent="0.25">
      <c r="A949" s="12"/>
      <c r="B949" s="12"/>
      <c r="C949" s="12"/>
      <c r="D949" s="12"/>
      <c r="E949" s="13"/>
      <c r="F949" s="13"/>
      <c r="G949" s="13"/>
      <c r="H949" s="13"/>
    </row>
    <row r="950" spans="1:8" ht="62.25" customHeight="1" x14ac:dyDescent="0.25">
      <c r="A950" s="12"/>
      <c r="B950" s="12"/>
      <c r="C950" s="12"/>
      <c r="D950" s="12"/>
      <c r="E950" s="13"/>
      <c r="F950" s="13"/>
      <c r="G950" s="13"/>
      <c r="H950" s="13"/>
    </row>
    <row r="951" spans="1:8" ht="62.25" customHeight="1" x14ac:dyDescent="0.25">
      <c r="A951" s="12"/>
      <c r="B951" s="12"/>
      <c r="C951" s="12"/>
      <c r="D951" s="12"/>
      <c r="E951" s="13"/>
      <c r="F951" s="13"/>
      <c r="G951" s="13"/>
      <c r="H951" s="13"/>
    </row>
    <row r="952" spans="1:8" ht="62.25" customHeight="1" x14ac:dyDescent="0.25">
      <c r="A952" s="12"/>
      <c r="B952" s="12"/>
      <c r="C952" s="12"/>
      <c r="D952" s="12"/>
      <c r="E952" s="13"/>
      <c r="F952" s="13"/>
      <c r="G952" s="13"/>
      <c r="H952" s="13"/>
    </row>
    <row r="953" spans="1:8" ht="62.25" customHeight="1" x14ac:dyDescent="0.25">
      <c r="A953" s="12"/>
      <c r="B953" s="12"/>
      <c r="C953" s="12"/>
      <c r="D953" s="12"/>
      <c r="E953" s="13"/>
      <c r="F953" s="13"/>
      <c r="G953" s="13"/>
      <c r="H953" s="13"/>
    </row>
    <row r="954" spans="1:8" ht="62.25" customHeight="1" x14ac:dyDescent="0.25">
      <c r="A954" s="12"/>
      <c r="B954" s="12"/>
      <c r="C954" s="12"/>
      <c r="D954" s="12"/>
      <c r="E954" s="13"/>
      <c r="F954" s="13"/>
      <c r="G954" s="13"/>
      <c r="H954" s="13"/>
    </row>
    <row r="955" spans="1:8" ht="62.25" customHeight="1" x14ac:dyDescent="0.25">
      <c r="A955" s="12"/>
      <c r="B955" s="12"/>
      <c r="C955" s="12"/>
      <c r="D955" s="12"/>
      <c r="E955" s="13"/>
      <c r="F955" s="13"/>
      <c r="G955" s="13"/>
      <c r="H955" s="13"/>
    </row>
    <row r="956" spans="1:8" ht="62.25" customHeight="1" x14ac:dyDescent="0.25">
      <c r="A956" s="12"/>
      <c r="B956" s="12"/>
      <c r="C956" s="12"/>
      <c r="D956" s="12"/>
      <c r="E956" s="13"/>
      <c r="F956" s="13"/>
      <c r="G956" s="13"/>
      <c r="H956" s="13"/>
    </row>
    <row r="957" spans="1:8" ht="62.25" customHeight="1" x14ac:dyDescent="0.25">
      <c r="A957" s="12"/>
      <c r="B957" s="12"/>
      <c r="C957" s="12"/>
      <c r="D957" s="12"/>
      <c r="E957" s="13"/>
      <c r="F957" s="13"/>
      <c r="G957" s="13"/>
      <c r="H957" s="13"/>
    </row>
    <row r="958" spans="1:8" ht="62.25" customHeight="1" x14ac:dyDescent="0.25">
      <c r="A958" s="12"/>
      <c r="B958" s="12"/>
      <c r="C958" s="12"/>
      <c r="D958" s="12"/>
      <c r="E958" s="13"/>
      <c r="F958" s="13"/>
      <c r="G958" s="13"/>
      <c r="H958" s="13"/>
    </row>
  </sheetData>
  <mergeCells count="12">
    <mergeCell ref="A19:H19"/>
    <mergeCell ref="B25:D25"/>
    <mergeCell ref="A18:H18"/>
    <mergeCell ref="A2:B2"/>
    <mergeCell ref="G2:H2"/>
    <mergeCell ref="A4:H4"/>
    <mergeCell ref="A5:H5"/>
    <mergeCell ref="A6:H6"/>
    <mergeCell ref="A7:A8"/>
    <mergeCell ref="B7:B8"/>
    <mergeCell ref="C7:D7"/>
    <mergeCell ref="E7:H7"/>
  </mergeCells>
  <phoneticPr fontId="11" type="noConversion"/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958"/>
  <sheetViews>
    <sheetView view="pageBreakPreview" zoomScaleNormal="100" zoomScaleSheetLayoutView="100" workbookViewId="0">
      <selection activeCell="E10" sqref="E10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7" customWidth="1"/>
    <col min="9" max="16384" width="9.140625" style="3"/>
  </cols>
  <sheetData>
    <row r="1" spans="1:8" ht="15.75" x14ac:dyDescent="0.25">
      <c r="A1" s="5"/>
      <c r="B1" s="12"/>
      <c r="C1" s="12"/>
      <c r="D1" s="12"/>
      <c r="E1" s="13"/>
      <c r="F1" s="13"/>
      <c r="G1" s="13"/>
      <c r="H1" s="13"/>
    </row>
    <row r="2" spans="1:8" ht="15.75" x14ac:dyDescent="0.25">
      <c r="A2" s="48" t="s">
        <v>46</v>
      </c>
      <c r="B2" s="48"/>
      <c r="C2" s="12"/>
      <c r="D2" s="12"/>
      <c r="E2" s="13"/>
      <c r="F2" s="13"/>
      <c r="G2" s="49" t="s">
        <v>18</v>
      </c>
      <c r="H2" s="49"/>
    </row>
    <row r="3" spans="1:8" ht="15.75" x14ac:dyDescent="0.25">
      <c r="A3" s="11"/>
      <c r="B3" s="12"/>
      <c r="C3" s="12"/>
      <c r="D3" s="12"/>
      <c r="E3" s="13"/>
      <c r="F3" s="13"/>
      <c r="G3" s="13"/>
      <c r="H3" s="13"/>
    </row>
    <row r="4" spans="1:8" ht="15.75" x14ac:dyDescent="0.25">
      <c r="A4" s="50" t="s">
        <v>50</v>
      </c>
      <c r="B4" s="50"/>
      <c r="C4" s="50"/>
      <c r="D4" s="50"/>
      <c r="E4" s="50"/>
      <c r="F4" s="50"/>
      <c r="G4" s="50"/>
      <c r="H4" s="50"/>
    </row>
    <row r="5" spans="1:8" ht="15.75" x14ac:dyDescent="0.25">
      <c r="A5" s="51" t="s">
        <v>17</v>
      </c>
      <c r="B5" s="51"/>
      <c r="C5" s="51"/>
      <c r="D5" s="51"/>
      <c r="E5" s="51"/>
      <c r="F5" s="51"/>
      <c r="G5" s="51"/>
      <c r="H5" s="51"/>
    </row>
    <row r="6" spans="1:8" ht="15.75" x14ac:dyDescent="0.25">
      <c r="A6" s="52" t="s">
        <v>4</v>
      </c>
      <c r="B6" s="52"/>
      <c r="C6" s="52"/>
      <c r="D6" s="52"/>
      <c r="E6" s="52"/>
      <c r="F6" s="52"/>
      <c r="G6" s="52"/>
      <c r="H6" s="52"/>
    </row>
    <row r="7" spans="1:8" ht="15.75" x14ac:dyDescent="0.25">
      <c r="A7" s="53" t="s">
        <v>0</v>
      </c>
      <c r="B7" s="53" t="s">
        <v>1</v>
      </c>
      <c r="C7" s="53" t="s">
        <v>2</v>
      </c>
      <c r="D7" s="53"/>
      <c r="E7" s="53" t="s">
        <v>28</v>
      </c>
      <c r="F7" s="53"/>
      <c r="G7" s="53"/>
      <c r="H7" s="53"/>
    </row>
    <row r="8" spans="1:8" ht="15.75" x14ac:dyDescent="0.25">
      <c r="A8" s="53"/>
      <c r="B8" s="53"/>
      <c r="C8" s="7" t="s">
        <v>5</v>
      </c>
      <c r="D8" s="7" t="s">
        <v>6</v>
      </c>
      <c r="E8" s="14" t="s">
        <v>3</v>
      </c>
      <c r="F8" s="14" t="s">
        <v>8</v>
      </c>
      <c r="G8" s="14" t="s">
        <v>9</v>
      </c>
      <c r="H8" s="14" t="s">
        <v>10</v>
      </c>
    </row>
    <row r="9" spans="1:8" ht="31.5" x14ac:dyDescent="0.25">
      <c r="A9" s="7">
        <v>1</v>
      </c>
      <c r="B9" s="26" t="s">
        <v>33</v>
      </c>
      <c r="C9" s="24"/>
      <c r="D9" s="24"/>
      <c r="E9" s="4"/>
      <c r="F9" s="4"/>
      <c r="G9" s="4"/>
      <c r="H9" s="4"/>
    </row>
    <row r="10" spans="1:8" ht="31.5" x14ac:dyDescent="0.25">
      <c r="A10" s="4">
        <v>1</v>
      </c>
      <c r="B10" s="24" t="s">
        <v>25</v>
      </c>
      <c r="C10" s="24" t="s">
        <v>34</v>
      </c>
      <c r="D10" s="24" t="s">
        <v>35</v>
      </c>
      <c r="E10" s="6">
        <f>0.8*'60.1. Đất ở tại nông thôn'!E10</f>
        <v>200000</v>
      </c>
      <c r="F10" s="6"/>
      <c r="G10" s="6"/>
      <c r="H10" s="6"/>
    </row>
    <row r="11" spans="1:8" ht="31.5" x14ac:dyDescent="0.25">
      <c r="A11" s="4">
        <v>2</v>
      </c>
      <c r="B11" s="24" t="s">
        <v>26</v>
      </c>
      <c r="C11" s="24" t="s">
        <v>35</v>
      </c>
      <c r="D11" s="24" t="s">
        <v>36</v>
      </c>
      <c r="E11" s="6">
        <f>0.8*'60.1. Đất ở tại nông thôn'!E11</f>
        <v>200000</v>
      </c>
      <c r="F11" s="6"/>
      <c r="G11" s="6"/>
      <c r="H11" s="6"/>
    </row>
    <row r="12" spans="1:8" ht="63" x14ac:dyDescent="0.25">
      <c r="A12" s="7">
        <v>2</v>
      </c>
      <c r="B12" s="26" t="s">
        <v>37</v>
      </c>
      <c r="C12" s="24"/>
      <c r="D12" s="24"/>
      <c r="E12" s="6"/>
      <c r="F12" s="6"/>
      <c r="G12" s="6"/>
      <c r="H12" s="6"/>
    </row>
    <row r="13" spans="1:8" s="25" customFormat="1" ht="31.5" x14ac:dyDescent="0.25">
      <c r="A13" s="4">
        <v>1</v>
      </c>
      <c r="B13" s="24" t="s">
        <v>38</v>
      </c>
      <c r="C13" s="24" t="s">
        <v>32</v>
      </c>
      <c r="D13" s="24" t="s">
        <v>39</v>
      </c>
      <c r="E13" s="6">
        <f>0.8*'60.1. Đất ở tại nông thôn'!E13</f>
        <v>312000</v>
      </c>
      <c r="F13" s="6">
        <f>0.8*'60.1. Đất ở tại nông thôn'!F13</f>
        <v>187200</v>
      </c>
      <c r="G13" s="6"/>
      <c r="H13" s="6"/>
    </row>
    <row r="14" spans="1:8" s="25" customFormat="1" ht="31.5" x14ac:dyDescent="0.25">
      <c r="A14" s="7">
        <v>3</v>
      </c>
      <c r="B14" s="26" t="s">
        <v>40</v>
      </c>
      <c r="C14" s="24"/>
      <c r="D14" s="24"/>
      <c r="E14" s="6"/>
      <c r="F14" s="6"/>
      <c r="G14" s="6"/>
      <c r="H14" s="6"/>
    </row>
    <row r="15" spans="1:8" s="25" customFormat="1" ht="31.5" x14ac:dyDescent="0.25">
      <c r="A15" s="4">
        <v>1</v>
      </c>
      <c r="B15" s="24"/>
      <c r="C15" s="24" t="s">
        <v>41</v>
      </c>
      <c r="D15" s="24" t="s">
        <v>42</v>
      </c>
      <c r="E15" s="6">
        <f>0.8*'60.1. Đất ở tại nông thôn'!E15</f>
        <v>160000</v>
      </c>
      <c r="F15" s="6"/>
      <c r="G15" s="6"/>
      <c r="H15" s="6"/>
    </row>
    <row r="16" spans="1:8" s="25" customFormat="1" ht="47.25" x14ac:dyDescent="0.25">
      <c r="A16" s="7">
        <v>4</v>
      </c>
      <c r="B16" s="36" t="s">
        <v>43</v>
      </c>
      <c r="C16" s="37"/>
      <c r="D16" s="37"/>
      <c r="E16" s="6"/>
      <c r="F16" s="6"/>
      <c r="G16" s="6"/>
      <c r="H16" s="6"/>
    </row>
    <row r="17" spans="1:11" ht="15.75" x14ac:dyDescent="0.25">
      <c r="A17" s="4">
        <v>1</v>
      </c>
      <c r="B17" s="38" t="s">
        <v>27</v>
      </c>
      <c r="C17" s="38" t="s">
        <v>44</v>
      </c>
      <c r="D17" s="38" t="s">
        <v>45</v>
      </c>
      <c r="E17" s="6">
        <f>0.8*'60.1. Đất ở tại nông thôn'!E17</f>
        <v>688000</v>
      </c>
      <c r="F17" s="6">
        <f>0.8*'60.1. Đất ở tại nông thôn'!F17</f>
        <v>412800</v>
      </c>
      <c r="G17" s="6">
        <f>0.8*'60.1. Đất ở tại nông thôn'!G17</f>
        <v>275200</v>
      </c>
      <c r="H17" s="6"/>
    </row>
    <row r="18" spans="1:11" ht="15.75" x14ac:dyDescent="0.25">
      <c r="A18" s="57" t="s">
        <v>19</v>
      </c>
      <c r="B18" s="58"/>
      <c r="C18" s="58"/>
      <c r="D18" s="58"/>
      <c r="E18" s="58"/>
      <c r="F18" s="58"/>
      <c r="G18" s="58"/>
      <c r="H18" s="59"/>
    </row>
    <row r="19" spans="1:11" ht="15.75" x14ac:dyDescent="0.25">
      <c r="A19" s="54" t="s">
        <v>7</v>
      </c>
      <c r="B19" s="55"/>
      <c r="C19" s="55"/>
      <c r="D19" s="55"/>
      <c r="E19" s="55"/>
      <c r="F19" s="55"/>
      <c r="G19" s="55"/>
      <c r="H19" s="56"/>
    </row>
    <row r="20" spans="1:11" ht="15.75" x14ac:dyDescent="0.25">
      <c r="A20" s="4">
        <v>1</v>
      </c>
      <c r="B20" s="27" t="s">
        <v>48</v>
      </c>
      <c r="C20" s="16"/>
      <c r="D20" s="16"/>
      <c r="E20" s="6">
        <f>0.8*'60.1. Đất ở tại nông thôn'!E20</f>
        <v>176000</v>
      </c>
      <c r="F20" s="6"/>
      <c r="G20" s="6"/>
      <c r="H20" s="6"/>
    </row>
    <row r="21" spans="1:11" ht="31.5" x14ac:dyDescent="0.25">
      <c r="A21" s="4">
        <v>2</v>
      </c>
      <c r="B21" s="27" t="s">
        <v>49</v>
      </c>
      <c r="C21" s="16"/>
      <c r="D21" s="16"/>
      <c r="E21" s="6">
        <f>0.8*'60.1. Đất ở tại nông thôn'!E21</f>
        <v>112000</v>
      </c>
      <c r="F21" s="6"/>
      <c r="G21" s="6"/>
      <c r="H21" s="6"/>
    </row>
    <row r="22" spans="1:11" ht="62.25" customHeight="1" x14ac:dyDescent="0.25">
      <c r="A22" s="12"/>
      <c r="B22" s="12"/>
      <c r="C22" s="12"/>
      <c r="D22" s="12"/>
      <c r="E22" s="13"/>
      <c r="F22" s="13"/>
      <c r="G22" s="13"/>
      <c r="H22" s="13"/>
    </row>
    <row r="23" spans="1:11" ht="62.25" customHeight="1" x14ac:dyDescent="0.25">
      <c r="A23" s="12"/>
      <c r="B23" s="12"/>
      <c r="C23" s="12"/>
      <c r="D23" s="12"/>
      <c r="E23" s="13"/>
      <c r="F23" s="13"/>
      <c r="G23" s="13"/>
      <c r="H23" s="13"/>
    </row>
    <row r="24" spans="1:11" ht="62.25" customHeight="1" x14ac:dyDescent="0.25">
      <c r="A24" s="12"/>
      <c r="B24" s="12"/>
      <c r="C24" s="12"/>
      <c r="D24" s="12"/>
      <c r="E24" s="13"/>
      <c r="F24" s="13"/>
      <c r="G24" s="13"/>
      <c r="H24" s="13"/>
    </row>
    <row r="25" spans="1:11" ht="62.25" customHeight="1" thickBot="1" x14ac:dyDescent="0.3">
      <c r="A25" s="12"/>
      <c r="B25" s="46"/>
      <c r="C25" s="46"/>
      <c r="D25" s="46"/>
      <c r="E25" s="13"/>
      <c r="F25" s="13"/>
      <c r="G25" s="13"/>
      <c r="H25" s="13"/>
      <c r="I25" s="12"/>
      <c r="J25" s="12"/>
      <c r="K25" s="12"/>
    </row>
    <row r="26" spans="1:11" ht="62.25" customHeight="1" x14ac:dyDescent="0.25">
      <c r="A26" s="12"/>
      <c r="B26" s="12"/>
      <c r="C26" s="12"/>
      <c r="D26" s="12"/>
      <c r="E26" s="13"/>
      <c r="F26" s="13"/>
      <c r="G26" s="13"/>
      <c r="H26" s="13"/>
    </row>
    <row r="27" spans="1:11" ht="62.25" customHeight="1" x14ac:dyDescent="0.25">
      <c r="A27" s="12"/>
      <c r="B27" s="12"/>
      <c r="C27" s="12"/>
      <c r="D27" s="12"/>
      <c r="E27" s="13"/>
      <c r="F27" s="13"/>
      <c r="G27" s="13"/>
      <c r="H27" s="13"/>
    </row>
    <row r="28" spans="1:11" ht="62.25" customHeight="1" x14ac:dyDescent="0.25">
      <c r="A28" s="12"/>
      <c r="B28" s="12"/>
      <c r="C28" s="12"/>
      <c r="D28" s="12"/>
      <c r="E28" s="13"/>
      <c r="F28" s="13"/>
      <c r="G28" s="13"/>
      <c r="H28" s="13"/>
    </row>
    <row r="29" spans="1:11" ht="62.25" customHeight="1" x14ac:dyDescent="0.25">
      <c r="A29" s="12"/>
      <c r="B29" s="12"/>
      <c r="C29" s="12"/>
      <c r="D29" s="12"/>
      <c r="E29" s="13"/>
      <c r="F29" s="13"/>
      <c r="G29" s="13"/>
      <c r="H29" s="13"/>
    </row>
    <row r="30" spans="1:11" ht="62.25" customHeight="1" x14ac:dyDescent="0.25">
      <c r="A30" s="12"/>
      <c r="B30" s="12"/>
      <c r="C30" s="12"/>
      <c r="D30" s="12"/>
      <c r="E30" s="13"/>
      <c r="F30" s="13"/>
      <c r="G30" s="13"/>
      <c r="H30" s="13"/>
    </row>
    <row r="31" spans="1:11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11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  <row r="889" spans="1:8" ht="62.25" customHeight="1" x14ac:dyDescent="0.25">
      <c r="A889" s="12"/>
      <c r="B889" s="12"/>
      <c r="C889" s="12"/>
      <c r="D889" s="12"/>
      <c r="E889" s="13"/>
      <c r="F889" s="13"/>
      <c r="G889" s="13"/>
      <c r="H889" s="13"/>
    </row>
    <row r="890" spans="1:8" ht="62.25" customHeight="1" x14ac:dyDescent="0.25">
      <c r="A890" s="12"/>
      <c r="B890" s="12"/>
      <c r="C890" s="12"/>
      <c r="D890" s="12"/>
      <c r="E890" s="13"/>
      <c r="F890" s="13"/>
      <c r="G890" s="13"/>
      <c r="H890" s="13"/>
    </row>
    <row r="891" spans="1:8" ht="62.25" customHeight="1" x14ac:dyDescent="0.25">
      <c r="A891" s="12"/>
      <c r="B891" s="12"/>
      <c r="C891" s="12"/>
      <c r="D891" s="12"/>
      <c r="E891" s="13"/>
      <c r="F891" s="13"/>
      <c r="G891" s="13"/>
      <c r="H891" s="13"/>
    </row>
    <row r="892" spans="1:8" ht="62.25" customHeight="1" x14ac:dyDescent="0.25">
      <c r="A892" s="12"/>
      <c r="B892" s="12"/>
      <c r="C892" s="12"/>
      <c r="D892" s="12"/>
      <c r="E892" s="13"/>
      <c r="F892" s="13"/>
      <c r="G892" s="13"/>
      <c r="H892" s="13"/>
    </row>
    <row r="893" spans="1:8" ht="62.25" customHeight="1" x14ac:dyDescent="0.25">
      <c r="A893" s="12"/>
      <c r="B893" s="12"/>
      <c r="C893" s="12"/>
      <c r="D893" s="12"/>
      <c r="E893" s="13"/>
      <c r="F893" s="13"/>
      <c r="G893" s="13"/>
      <c r="H893" s="13"/>
    </row>
    <row r="894" spans="1:8" ht="62.25" customHeight="1" x14ac:dyDescent="0.25">
      <c r="A894" s="12"/>
      <c r="B894" s="12"/>
      <c r="C894" s="12"/>
      <c r="D894" s="12"/>
      <c r="E894" s="13"/>
      <c r="F894" s="13"/>
      <c r="G894" s="13"/>
      <c r="H894" s="13"/>
    </row>
    <row r="895" spans="1:8" ht="62.25" customHeight="1" x14ac:dyDescent="0.25">
      <c r="A895" s="12"/>
      <c r="B895" s="12"/>
      <c r="C895" s="12"/>
      <c r="D895" s="12"/>
      <c r="E895" s="13"/>
      <c r="F895" s="13"/>
      <c r="G895" s="13"/>
      <c r="H895" s="13"/>
    </row>
    <row r="896" spans="1:8" ht="62.25" customHeight="1" x14ac:dyDescent="0.25">
      <c r="A896" s="12"/>
      <c r="B896" s="12"/>
      <c r="C896" s="12"/>
      <c r="D896" s="12"/>
      <c r="E896" s="13"/>
      <c r="F896" s="13"/>
      <c r="G896" s="13"/>
      <c r="H896" s="13"/>
    </row>
    <row r="897" spans="1:8" ht="62.25" customHeight="1" x14ac:dyDescent="0.25">
      <c r="A897" s="12"/>
      <c r="B897" s="12"/>
      <c r="C897" s="12"/>
      <c r="D897" s="12"/>
      <c r="E897" s="13"/>
      <c r="F897" s="13"/>
      <c r="G897" s="13"/>
      <c r="H897" s="13"/>
    </row>
    <row r="898" spans="1:8" ht="62.25" customHeight="1" x14ac:dyDescent="0.25">
      <c r="A898" s="12"/>
      <c r="B898" s="12"/>
      <c r="C898" s="12"/>
      <c r="D898" s="12"/>
      <c r="E898" s="13"/>
      <c r="F898" s="13"/>
      <c r="G898" s="13"/>
      <c r="H898" s="13"/>
    </row>
    <row r="899" spans="1:8" ht="62.25" customHeight="1" x14ac:dyDescent="0.25">
      <c r="A899" s="12"/>
      <c r="B899" s="12"/>
      <c r="C899" s="12"/>
      <c r="D899" s="12"/>
      <c r="E899" s="13"/>
      <c r="F899" s="13"/>
      <c r="G899" s="13"/>
      <c r="H899" s="13"/>
    </row>
    <row r="900" spans="1:8" ht="62.25" customHeight="1" x14ac:dyDescent="0.25">
      <c r="A900" s="12"/>
      <c r="B900" s="12"/>
      <c r="C900" s="12"/>
      <c r="D900" s="12"/>
      <c r="E900" s="13"/>
      <c r="F900" s="13"/>
      <c r="G900" s="13"/>
      <c r="H900" s="13"/>
    </row>
    <row r="901" spans="1:8" ht="62.25" customHeight="1" x14ac:dyDescent="0.25">
      <c r="A901" s="12"/>
      <c r="B901" s="12"/>
      <c r="C901" s="12"/>
      <c r="D901" s="12"/>
      <c r="E901" s="13"/>
      <c r="F901" s="13"/>
      <c r="G901" s="13"/>
      <c r="H901" s="13"/>
    </row>
    <row r="902" spans="1:8" ht="62.25" customHeight="1" x14ac:dyDescent="0.25">
      <c r="A902" s="12"/>
      <c r="B902" s="12"/>
      <c r="C902" s="12"/>
      <c r="D902" s="12"/>
      <c r="E902" s="13"/>
      <c r="F902" s="13"/>
      <c r="G902" s="13"/>
      <c r="H902" s="13"/>
    </row>
    <row r="903" spans="1:8" ht="62.25" customHeight="1" x14ac:dyDescent="0.25">
      <c r="A903" s="12"/>
      <c r="B903" s="12"/>
      <c r="C903" s="12"/>
      <c r="D903" s="12"/>
      <c r="E903" s="13"/>
      <c r="F903" s="13"/>
      <c r="G903" s="13"/>
      <c r="H903" s="13"/>
    </row>
    <row r="904" spans="1:8" ht="62.25" customHeight="1" x14ac:dyDescent="0.25">
      <c r="A904" s="12"/>
      <c r="B904" s="12"/>
      <c r="C904" s="12"/>
      <c r="D904" s="12"/>
      <c r="E904" s="13"/>
      <c r="F904" s="13"/>
      <c r="G904" s="13"/>
      <c r="H904" s="13"/>
    </row>
    <row r="905" spans="1:8" ht="62.25" customHeight="1" x14ac:dyDescent="0.25">
      <c r="A905" s="12"/>
      <c r="B905" s="12"/>
      <c r="C905" s="12"/>
      <c r="D905" s="12"/>
      <c r="E905" s="13"/>
      <c r="F905" s="13"/>
      <c r="G905" s="13"/>
      <c r="H905" s="13"/>
    </row>
    <row r="906" spans="1:8" ht="62.25" customHeight="1" x14ac:dyDescent="0.25">
      <c r="A906" s="12"/>
      <c r="B906" s="12"/>
      <c r="C906" s="12"/>
      <c r="D906" s="12"/>
      <c r="E906" s="13"/>
      <c r="F906" s="13"/>
      <c r="G906" s="13"/>
      <c r="H906" s="13"/>
    </row>
    <row r="907" spans="1:8" ht="62.25" customHeight="1" x14ac:dyDescent="0.25">
      <c r="A907" s="12"/>
      <c r="B907" s="12"/>
      <c r="C907" s="12"/>
      <c r="D907" s="12"/>
      <c r="E907" s="13"/>
      <c r="F907" s="13"/>
      <c r="G907" s="13"/>
      <c r="H907" s="13"/>
    </row>
    <row r="908" spans="1:8" ht="62.25" customHeight="1" x14ac:dyDescent="0.25">
      <c r="A908" s="12"/>
      <c r="B908" s="12"/>
      <c r="C908" s="12"/>
      <c r="D908" s="12"/>
      <c r="E908" s="13"/>
      <c r="F908" s="13"/>
      <c r="G908" s="13"/>
      <c r="H908" s="13"/>
    </row>
    <row r="909" spans="1:8" ht="62.25" customHeight="1" x14ac:dyDescent="0.25">
      <c r="A909" s="12"/>
      <c r="B909" s="12"/>
      <c r="C909" s="12"/>
      <c r="D909" s="12"/>
      <c r="E909" s="13"/>
      <c r="F909" s="13"/>
      <c r="G909" s="13"/>
      <c r="H909" s="13"/>
    </row>
    <row r="910" spans="1:8" ht="62.25" customHeight="1" x14ac:dyDescent="0.25">
      <c r="A910" s="12"/>
      <c r="B910" s="12"/>
      <c r="C910" s="12"/>
      <c r="D910" s="12"/>
      <c r="E910" s="13"/>
      <c r="F910" s="13"/>
      <c r="G910" s="13"/>
      <c r="H910" s="13"/>
    </row>
    <row r="911" spans="1:8" ht="62.25" customHeight="1" x14ac:dyDescent="0.25">
      <c r="A911" s="12"/>
      <c r="B911" s="12"/>
      <c r="C911" s="12"/>
      <c r="D911" s="12"/>
      <c r="E911" s="13"/>
      <c r="F911" s="13"/>
      <c r="G911" s="13"/>
      <c r="H911" s="13"/>
    </row>
    <row r="912" spans="1:8" ht="62.25" customHeight="1" x14ac:dyDescent="0.25">
      <c r="A912" s="12"/>
      <c r="B912" s="12"/>
      <c r="C912" s="12"/>
      <c r="D912" s="12"/>
      <c r="E912" s="13"/>
      <c r="F912" s="13"/>
      <c r="G912" s="13"/>
      <c r="H912" s="13"/>
    </row>
    <row r="913" spans="1:8" ht="62.25" customHeight="1" x14ac:dyDescent="0.25">
      <c r="A913" s="12"/>
      <c r="B913" s="12"/>
      <c r="C913" s="12"/>
      <c r="D913" s="12"/>
      <c r="E913" s="13"/>
      <c r="F913" s="13"/>
      <c r="G913" s="13"/>
      <c r="H913" s="13"/>
    </row>
    <row r="914" spans="1:8" ht="62.25" customHeight="1" x14ac:dyDescent="0.25">
      <c r="A914" s="12"/>
      <c r="B914" s="12"/>
      <c r="C914" s="12"/>
      <c r="D914" s="12"/>
      <c r="E914" s="13"/>
      <c r="F914" s="13"/>
      <c r="G914" s="13"/>
      <c r="H914" s="13"/>
    </row>
    <row r="915" spans="1:8" ht="62.25" customHeight="1" x14ac:dyDescent="0.25">
      <c r="A915" s="12"/>
      <c r="B915" s="12"/>
      <c r="C915" s="12"/>
      <c r="D915" s="12"/>
      <c r="E915" s="13"/>
      <c r="F915" s="13"/>
      <c r="G915" s="13"/>
      <c r="H915" s="13"/>
    </row>
    <row r="916" spans="1:8" ht="62.25" customHeight="1" x14ac:dyDescent="0.25">
      <c r="A916" s="12"/>
      <c r="B916" s="12"/>
      <c r="C916" s="12"/>
      <c r="D916" s="12"/>
      <c r="E916" s="13"/>
      <c r="F916" s="13"/>
      <c r="G916" s="13"/>
      <c r="H916" s="13"/>
    </row>
    <row r="917" spans="1:8" ht="62.25" customHeight="1" x14ac:dyDescent="0.25">
      <c r="A917" s="12"/>
      <c r="B917" s="12"/>
      <c r="C917" s="12"/>
      <c r="D917" s="12"/>
      <c r="E917" s="13"/>
      <c r="F917" s="13"/>
      <c r="G917" s="13"/>
      <c r="H917" s="13"/>
    </row>
    <row r="918" spans="1:8" ht="62.25" customHeight="1" x14ac:dyDescent="0.25">
      <c r="A918" s="12"/>
      <c r="B918" s="12"/>
      <c r="C918" s="12"/>
      <c r="D918" s="12"/>
      <c r="E918" s="13"/>
      <c r="F918" s="13"/>
      <c r="G918" s="13"/>
      <c r="H918" s="13"/>
    </row>
    <row r="919" spans="1:8" ht="62.25" customHeight="1" x14ac:dyDescent="0.25">
      <c r="A919" s="12"/>
      <c r="B919" s="12"/>
      <c r="C919" s="12"/>
      <c r="D919" s="12"/>
      <c r="E919" s="13"/>
      <c r="F919" s="13"/>
      <c r="G919" s="13"/>
      <c r="H919" s="13"/>
    </row>
    <row r="920" spans="1:8" ht="62.25" customHeight="1" x14ac:dyDescent="0.25">
      <c r="A920" s="12"/>
      <c r="B920" s="12"/>
      <c r="C920" s="12"/>
      <c r="D920" s="12"/>
      <c r="E920" s="13"/>
      <c r="F920" s="13"/>
      <c r="G920" s="13"/>
      <c r="H920" s="13"/>
    </row>
    <row r="921" spans="1:8" ht="62.25" customHeight="1" x14ac:dyDescent="0.25">
      <c r="A921" s="12"/>
      <c r="B921" s="12"/>
      <c r="C921" s="12"/>
      <c r="D921" s="12"/>
      <c r="E921" s="13"/>
      <c r="F921" s="13"/>
      <c r="G921" s="13"/>
      <c r="H921" s="13"/>
    </row>
    <row r="922" spans="1:8" ht="62.25" customHeight="1" x14ac:dyDescent="0.25">
      <c r="A922" s="12"/>
      <c r="B922" s="12"/>
      <c r="C922" s="12"/>
      <c r="D922" s="12"/>
      <c r="E922" s="13"/>
      <c r="F922" s="13"/>
      <c r="G922" s="13"/>
      <c r="H922" s="13"/>
    </row>
    <row r="923" spans="1:8" ht="62.25" customHeight="1" x14ac:dyDescent="0.25">
      <c r="A923" s="12"/>
      <c r="B923" s="12"/>
      <c r="C923" s="12"/>
      <c r="D923" s="12"/>
      <c r="E923" s="13"/>
      <c r="F923" s="13"/>
      <c r="G923" s="13"/>
      <c r="H923" s="13"/>
    </row>
    <row r="924" spans="1:8" ht="62.25" customHeight="1" x14ac:dyDescent="0.25">
      <c r="A924" s="12"/>
      <c r="B924" s="12"/>
      <c r="C924" s="12"/>
      <c r="D924" s="12"/>
      <c r="E924" s="13"/>
      <c r="F924" s="13"/>
      <c r="G924" s="13"/>
      <c r="H924" s="13"/>
    </row>
    <row r="925" spans="1:8" ht="62.25" customHeight="1" x14ac:dyDescent="0.25">
      <c r="A925" s="12"/>
      <c r="B925" s="12"/>
      <c r="C925" s="12"/>
      <c r="D925" s="12"/>
      <c r="E925" s="13"/>
      <c r="F925" s="13"/>
      <c r="G925" s="13"/>
      <c r="H925" s="13"/>
    </row>
    <row r="926" spans="1:8" ht="62.25" customHeight="1" x14ac:dyDescent="0.25">
      <c r="A926" s="12"/>
      <c r="B926" s="12"/>
      <c r="C926" s="12"/>
      <c r="D926" s="12"/>
      <c r="E926" s="13"/>
      <c r="F926" s="13"/>
      <c r="G926" s="13"/>
      <c r="H926" s="13"/>
    </row>
    <row r="927" spans="1:8" ht="62.25" customHeight="1" x14ac:dyDescent="0.25">
      <c r="A927" s="12"/>
      <c r="B927" s="12"/>
      <c r="C927" s="12"/>
      <c r="D927" s="12"/>
      <c r="E927" s="13"/>
      <c r="F927" s="13"/>
      <c r="G927" s="13"/>
      <c r="H927" s="13"/>
    </row>
    <row r="928" spans="1:8" ht="62.25" customHeight="1" x14ac:dyDescent="0.25">
      <c r="A928" s="12"/>
      <c r="B928" s="12"/>
      <c r="C928" s="12"/>
      <c r="D928" s="12"/>
      <c r="E928" s="13"/>
      <c r="F928" s="13"/>
      <c r="G928" s="13"/>
      <c r="H928" s="13"/>
    </row>
    <row r="929" spans="1:8" ht="62.25" customHeight="1" x14ac:dyDescent="0.25">
      <c r="A929" s="12"/>
      <c r="B929" s="12"/>
      <c r="C929" s="12"/>
      <c r="D929" s="12"/>
      <c r="E929" s="13"/>
      <c r="F929" s="13"/>
      <c r="G929" s="13"/>
      <c r="H929" s="13"/>
    </row>
    <row r="930" spans="1:8" ht="62.25" customHeight="1" x14ac:dyDescent="0.25">
      <c r="A930" s="12"/>
      <c r="B930" s="12"/>
      <c r="C930" s="12"/>
      <c r="D930" s="12"/>
      <c r="E930" s="13"/>
      <c r="F930" s="13"/>
      <c r="G930" s="13"/>
      <c r="H930" s="13"/>
    </row>
    <row r="931" spans="1:8" ht="62.25" customHeight="1" x14ac:dyDescent="0.25">
      <c r="A931" s="12"/>
      <c r="B931" s="12"/>
      <c r="C931" s="12"/>
      <c r="D931" s="12"/>
      <c r="E931" s="13"/>
      <c r="F931" s="13"/>
      <c r="G931" s="13"/>
      <c r="H931" s="13"/>
    </row>
    <row r="932" spans="1:8" ht="62.25" customHeight="1" x14ac:dyDescent="0.25">
      <c r="A932" s="12"/>
      <c r="B932" s="12"/>
      <c r="C932" s="12"/>
      <c r="D932" s="12"/>
      <c r="E932" s="13"/>
      <c r="F932" s="13"/>
      <c r="G932" s="13"/>
      <c r="H932" s="13"/>
    </row>
    <row r="933" spans="1:8" ht="62.25" customHeight="1" x14ac:dyDescent="0.25">
      <c r="A933" s="12"/>
      <c r="B933" s="12"/>
      <c r="C933" s="12"/>
      <c r="D933" s="12"/>
      <c r="E933" s="13"/>
      <c r="F933" s="13"/>
      <c r="G933" s="13"/>
      <c r="H933" s="13"/>
    </row>
    <row r="934" spans="1:8" ht="62.25" customHeight="1" x14ac:dyDescent="0.25">
      <c r="A934" s="12"/>
      <c r="B934" s="12"/>
      <c r="C934" s="12"/>
      <c r="D934" s="12"/>
      <c r="E934" s="13"/>
      <c r="F934" s="13"/>
      <c r="G934" s="13"/>
      <c r="H934" s="13"/>
    </row>
    <row r="935" spans="1:8" ht="62.25" customHeight="1" x14ac:dyDescent="0.25">
      <c r="A935" s="12"/>
      <c r="B935" s="12"/>
      <c r="C935" s="12"/>
      <c r="D935" s="12"/>
      <c r="E935" s="13"/>
      <c r="F935" s="13"/>
      <c r="G935" s="13"/>
      <c r="H935" s="13"/>
    </row>
    <row r="936" spans="1:8" ht="62.25" customHeight="1" x14ac:dyDescent="0.25">
      <c r="A936" s="12"/>
      <c r="B936" s="12"/>
      <c r="C936" s="12"/>
      <c r="D936" s="12"/>
      <c r="E936" s="13"/>
      <c r="F936" s="13"/>
      <c r="G936" s="13"/>
      <c r="H936" s="13"/>
    </row>
    <row r="937" spans="1:8" ht="62.25" customHeight="1" x14ac:dyDescent="0.25">
      <c r="A937" s="12"/>
      <c r="B937" s="12"/>
      <c r="C937" s="12"/>
      <c r="D937" s="12"/>
      <c r="E937" s="13"/>
      <c r="F937" s="13"/>
      <c r="G937" s="13"/>
      <c r="H937" s="13"/>
    </row>
    <row r="938" spans="1:8" ht="62.25" customHeight="1" x14ac:dyDescent="0.25">
      <c r="A938" s="12"/>
      <c r="B938" s="12"/>
      <c r="C938" s="12"/>
      <c r="D938" s="12"/>
      <c r="E938" s="13"/>
      <c r="F938" s="13"/>
      <c r="G938" s="13"/>
      <c r="H938" s="13"/>
    </row>
    <row r="939" spans="1:8" ht="62.25" customHeight="1" x14ac:dyDescent="0.25">
      <c r="A939" s="12"/>
      <c r="B939" s="12"/>
      <c r="C939" s="12"/>
      <c r="D939" s="12"/>
      <c r="E939" s="13"/>
      <c r="F939" s="13"/>
      <c r="G939" s="13"/>
      <c r="H939" s="13"/>
    </row>
    <row r="940" spans="1:8" ht="62.25" customHeight="1" x14ac:dyDescent="0.25">
      <c r="A940" s="12"/>
      <c r="B940" s="12"/>
      <c r="C940" s="12"/>
      <c r="D940" s="12"/>
      <c r="E940" s="13"/>
      <c r="F940" s="13"/>
      <c r="G940" s="13"/>
      <c r="H940" s="13"/>
    </row>
    <row r="941" spans="1:8" ht="62.25" customHeight="1" x14ac:dyDescent="0.25">
      <c r="A941" s="12"/>
      <c r="B941" s="12"/>
      <c r="C941" s="12"/>
      <c r="D941" s="12"/>
      <c r="E941" s="13"/>
      <c r="F941" s="13"/>
      <c r="G941" s="13"/>
      <c r="H941" s="13"/>
    </row>
    <row r="942" spans="1:8" ht="62.25" customHeight="1" x14ac:dyDescent="0.25">
      <c r="A942" s="12"/>
      <c r="B942" s="12"/>
      <c r="C942" s="12"/>
      <c r="D942" s="12"/>
      <c r="E942" s="13"/>
      <c r="F942" s="13"/>
      <c r="G942" s="13"/>
      <c r="H942" s="13"/>
    </row>
    <row r="943" spans="1:8" ht="62.25" customHeight="1" x14ac:dyDescent="0.25">
      <c r="A943" s="12"/>
      <c r="B943" s="12"/>
      <c r="C943" s="12"/>
      <c r="D943" s="12"/>
      <c r="E943" s="13"/>
      <c r="F943" s="13"/>
      <c r="G943" s="13"/>
      <c r="H943" s="13"/>
    </row>
    <row r="944" spans="1:8" ht="62.25" customHeight="1" x14ac:dyDescent="0.25">
      <c r="A944" s="12"/>
      <c r="B944" s="12"/>
      <c r="C944" s="12"/>
      <c r="D944" s="12"/>
      <c r="E944" s="13"/>
      <c r="F944" s="13"/>
      <c r="G944" s="13"/>
      <c r="H944" s="13"/>
    </row>
    <row r="945" spans="1:8" ht="62.25" customHeight="1" x14ac:dyDescent="0.25">
      <c r="A945" s="12"/>
      <c r="B945" s="12"/>
      <c r="C945" s="12"/>
      <c r="D945" s="12"/>
      <c r="E945" s="13"/>
      <c r="F945" s="13"/>
      <c r="G945" s="13"/>
      <c r="H945" s="13"/>
    </row>
    <row r="946" spans="1:8" ht="62.25" customHeight="1" x14ac:dyDescent="0.25">
      <c r="A946" s="12"/>
      <c r="B946" s="12"/>
      <c r="C946" s="12"/>
      <c r="D946" s="12"/>
      <c r="E946" s="13"/>
      <c r="F946" s="13"/>
      <c r="G946" s="13"/>
      <c r="H946" s="13"/>
    </row>
    <row r="947" spans="1:8" ht="62.25" customHeight="1" x14ac:dyDescent="0.25">
      <c r="A947" s="12"/>
      <c r="B947" s="12"/>
      <c r="C947" s="12"/>
      <c r="D947" s="12"/>
      <c r="E947" s="13"/>
      <c r="F947" s="13"/>
      <c r="G947" s="13"/>
      <c r="H947" s="13"/>
    </row>
    <row r="948" spans="1:8" ht="62.25" customHeight="1" x14ac:dyDescent="0.25">
      <c r="A948" s="12"/>
      <c r="B948" s="12"/>
      <c r="C948" s="12"/>
      <c r="D948" s="12"/>
      <c r="E948" s="13"/>
      <c r="F948" s="13"/>
      <c r="G948" s="13"/>
      <c r="H948" s="13"/>
    </row>
    <row r="949" spans="1:8" ht="62.25" customHeight="1" x14ac:dyDescent="0.25">
      <c r="A949" s="12"/>
      <c r="B949" s="12"/>
      <c r="C949" s="12"/>
      <c r="D949" s="12"/>
      <c r="E949" s="13"/>
      <c r="F949" s="13"/>
      <c r="G949" s="13"/>
      <c r="H949" s="13"/>
    </row>
    <row r="950" spans="1:8" ht="62.25" customHeight="1" x14ac:dyDescent="0.25">
      <c r="A950" s="12"/>
      <c r="B950" s="12"/>
      <c r="C950" s="12"/>
      <c r="D950" s="12"/>
      <c r="E950" s="13"/>
      <c r="F950" s="13"/>
      <c r="G950" s="13"/>
      <c r="H950" s="13"/>
    </row>
    <row r="951" spans="1:8" ht="62.25" customHeight="1" x14ac:dyDescent="0.25">
      <c r="A951" s="12"/>
      <c r="B951" s="12"/>
      <c r="C951" s="12"/>
      <c r="D951" s="12"/>
      <c r="E951" s="13"/>
      <c r="F951" s="13"/>
      <c r="G951" s="13"/>
      <c r="H951" s="13"/>
    </row>
    <row r="952" spans="1:8" ht="62.25" customHeight="1" x14ac:dyDescent="0.25">
      <c r="A952" s="12"/>
      <c r="B952" s="12"/>
      <c r="C952" s="12"/>
      <c r="D952" s="12"/>
      <c r="E952" s="13"/>
      <c r="F952" s="13"/>
      <c r="G952" s="13"/>
      <c r="H952" s="13"/>
    </row>
    <row r="953" spans="1:8" ht="62.25" customHeight="1" x14ac:dyDescent="0.25">
      <c r="A953" s="12"/>
      <c r="B953" s="12"/>
      <c r="C953" s="12"/>
      <c r="D953" s="12"/>
      <c r="E953" s="13"/>
      <c r="F953" s="13"/>
      <c r="G953" s="13"/>
      <c r="H953" s="13"/>
    </row>
    <row r="954" spans="1:8" ht="62.25" customHeight="1" x14ac:dyDescent="0.25">
      <c r="A954" s="12"/>
      <c r="B954" s="12"/>
      <c r="C954" s="12"/>
      <c r="D954" s="12"/>
      <c r="E954" s="13"/>
      <c r="F954" s="13"/>
      <c r="G954" s="13"/>
      <c r="H954" s="13"/>
    </row>
    <row r="955" spans="1:8" ht="62.25" customHeight="1" x14ac:dyDescent="0.25">
      <c r="A955" s="12"/>
      <c r="B955" s="12"/>
      <c r="C955" s="12"/>
      <c r="D955" s="12"/>
      <c r="E955" s="13"/>
      <c r="F955" s="13"/>
      <c r="G955" s="13"/>
      <c r="H955" s="13"/>
    </row>
    <row r="956" spans="1:8" ht="62.25" customHeight="1" x14ac:dyDescent="0.25">
      <c r="A956" s="12"/>
      <c r="B956" s="12"/>
      <c r="C956" s="12"/>
      <c r="D956" s="12"/>
      <c r="E956" s="13"/>
      <c r="F956" s="13"/>
      <c r="G956" s="13"/>
      <c r="H956" s="13"/>
    </row>
    <row r="957" spans="1:8" ht="62.25" customHeight="1" x14ac:dyDescent="0.25">
      <c r="A957" s="12"/>
      <c r="B957" s="12"/>
      <c r="C957" s="12"/>
      <c r="D957" s="12"/>
      <c r="E957" s="13"/>
      <c r="F957" s="13"/>
      <c r="G957" s="13"/>
      <c r="H957" s="13"/>
    </row>
    <row r="958" spans="1:8" ht="62.25" customHeight="1" x14ac:dyDescent="0.25">
      <c r="A958" s="12"/>
      <c r="B958" s="12"/>
      <c r="C958" s="12"/>
      <c r="D958" s="12"/>
      <c r="E958" s="13"/>
      <c r="F958" s="13"/>
      <c r="G958" s="13"/>
      <c r="H958" s="13"/>
    </row>
  </sheetData>
  <mergeCells count="12">
    <mergeCell ref="A19:H19"/>
    <mergeCell ref="B25:D25"/>
    <mergeCell ref="A7:A8"/>
    <mergeCell ref="B7:B8"/>
    <mergeCell ref="C7:D7"/>
    <mergeCell ref="E7:H7"/>
    <mergeCell ref="A18:H18"/>
    <mergeCell ref="A2:B2"/>
    <mergeCell ref="G2:H2"/>
    <mergeCell ref="A4:H4"/>
    <mergeCell ref="A5:H5"/>
    <mergeCell ref="A6:H6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54DD1-C00C-425A-B207-CD927AEF00BA}">
  <dimension ref="A1:H888"/>
  <sheetViews>
    <sheetView view="pageBreakPreview" zoomScaleNormal="100" zoomScaleSheetLayoutView="100" workbookViewId="0">
      <selection activeCell="E10" sqref="E10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7" customWidth="1"/>
    <col min="9" max="16384" width="9.140625" style="3"/>
  </cols>
  <sheetData>
    <row r="1" spans="1:8" ht="15.75" x14ac:dyDescent="0.25">
      <c r="A1" s="5"/>
      <c r="B1" s="12"/>
      <c r="C1" s="12"/>
      <c r="D1" s="12"/>
      <c r="E1" s="13"/>
      <c r="F1" s="13"/>
      <c r="G1" s="13"/>
      <c r="H1" s="13"/>
    </row>
    <row r="2" spans="1:8" ht="15.75" x14ac:dyDescent="0.25">
      <c r="A2" s="48" t="s">
        <v>46</v>
      </c>
      <c r="B2" s="48"/>
      <c r="C2" s="12"/>
      <c r="D2" s="12"/>
      <c r="E2" s="13"/>
      <c r="F2" s="13"/>
      <c r="G2" s="49" t="s">
        <v>18</v>
      </c>
      <c r="H2" s="49"/>
    </row>
    <row r="3" spans="1:8" ht="15.75" x14ac:dyDescent="0.25">
      <c r="A3" s="11"/>
      <c r="B3" s="12"/>
      <c r="C3" s="12"/>
      <c r="D3" s="12"/>
      <c r="E3" s="13"/>
      <c r="F3" s="13"/>
      <c r="G3" s="13"/>
      <c r="H3" s="13"/>
    </row>
    <row r="4" spans="1:8" ht="15.75" x14ac:dyDescent="0.25">
      <c r="A4" s="50" t="s">
        <v>51</v>
      </c>
      <c r="B4" s="50"/>
      <c r="C4" s="50"/>
      <c r="D4" s="50"/>
      <c r="E4" s="50"/>
      <c r="F4" s="50"/>
      <c r="G4" s="50"/>
      <c r="H4" s="50"/>
    </row>
    <row r="5" spans="1:8" ht="15.75" x14ac:dyDescent="0.25">
      <c r="A5" s="51" t="s">
        <v>17</v>
      </c>
      <c r="B5" s="51"/>
      <c r="C5" s="51"/>
      <c r="D5" s="51"/>
      <c r="E5" s="51"/>
      <c r="F5" s="51"/>
      <c r="G5" s="51"/>
      <c r="H5" s="51"/>
    </row>
    <row r="6" spans="1:8" ht="15.75" x14ac:dyDescent="0.25">
      <c r="A6" s="52" t="s">
        <v>29</v>
      </c>
      <c r="B6" s="52"/>
      <c r="C6" s="52"/>
      <c r="D6" s="52"/>
      <c r="E6" s="52"/>
      <c r="F6" s="52"/>
      <c r="G6" s="52"/>
      <c r="H6" s="52"/>
    </row>
    <row r="7" spans="1:8" ht="15.75" x14ac:dyDescent="0.25">
      <c r="A7" s="53" t="s">
        <v>0</v>
      </c>
      <c r="B7" s="53" t="s">
        <v>1</v>
      </c>
      <c r="C7" s="53" t="s">
        <v>2</v>
      </c>
      <c r="D7" s="53"/>
      <c r="E7" s="53" t="s">
        <v>30</v>
      </c>
      <c r="F7" s="53"/>
      <c r="G7" s="53"/>
      <c r="H7" s="53"/>
    </row>
    <row r="8" spans="1:8" ht="15.75" x14ac:dyDescent="0.25">
      <c r="A8" s="53"/>
      <c r="B8" s="53"/>
      <c r="C8" s="7" t="s">
        <v>5</v>
      </c>
      <c r="D8" s="7" t="s">
        <v>6</v>
      </c>
      <c r="E8" s="14" t="s">
        <v>3</v>
      </c>
      <c r="F8" s="14" t="s">
        <v>8</v>
      </c>
      <c r="G8" s="14" t="s">
        <v>9</v>
      </c>
      <c r="H8" s="14" t="s">
        <v>10</v>
      </c>
    </row>
    <row r="9" spans="1:8" ht="31.5" x14ac:dyDescent="0.25">
      <c r="A9" s="7">
        <v>1</v>
      </c>
      <c r="B9" s="39" t="s">
        <v>33</v>
      </c>
      <c r="C9" s="40"/>
      <c r="D9" s="40"/>
      <c r="E9" s="4"/>
      <c r="F9" s="4"/>
      <c r="G9" s="4"/>
      <c r="H9" s="4"/>
    </row>
    <row r="10" spans="1:8" ht="31.5" x14ac:dyDescent="0.25">
      <c r="A10" s="4">
        <v>1</v>
      </c>
      <c r="B10" s="40" t="s">
        <v>25</v>
      </c>
      <c r="C10" s="40" t="s">
        <v>34</v>
      </c>
      <c r="D10" s="40" t="s">
        <v>35</v>
      </c>
      <c r="E10" s="6">
        <f>0.7*'60.1. Đất ở tại nông thôn'!E10</f>
        <v>175000</v>
      </c>
      <c r="F10" s="6"/>
      <c r="G10" s="6"/>
      <c r="H10" s="6"/>
    </row>
    <row r="11" spans="1:8" ht="31.5" x14ac:dyDescent="0.25">
      <c r="A11" s="4">
        <v>2</v>
      </c>
      <c r="B11" s="40" t="s">
        <v>26</v>
      </c>
      <c r="C11" s="40" t="s">
        <v>35</v>
      </c>
      <c r="D11" s="40" t="s">
        <v>36</v>
      </c>
      <c r="E11" s="6">
        <f>0.7*'60.1. Đất ở tại nông thôn'!E11</f>
        <v>175000</v>
      </c>
      <c r="F11" s="6"/>
      <c r="G11" s="6"/>
      <c r="H11" s="6"/>
    </row>
    <row r="12" spans="1:8" ht="63" x14ac:dyDescent="0.25">
      <c r="A12" s="7">
        <v>2</v>
      </c>
      <c r="B12" s="39" t="s">
        <v>37</v>
      </c>
      <c r="C12" s="40"/>
      <c r="D12" s="40"/>
      <c r="E12" s="6"/>
      <c r="F12" s="6"/>
      <c r="G12" s="6"/>
      <c r="H12" s="6"/>
    </row>
    <row r="13" spans="1:8" s="25" customFormat="1" ht="31.5" x14ac:dyDescent="0.25">
      <c r="A13" s="4">
        <v>1</v>
      </c>
      <c r="B13" s="40" t="s">
        <v>38</v>
      </c>
      <c r="C13" s="40" t="s">
        <v>32</v>
      </c>
      <c r="D13" s="40" t="s">
        <v>39</v>
      </c>
      <c r="E13" s="6">
        <f>0.7*'60.1. Đất ở tại nông thôn'!E13</f>
        <v>273000</v>
      </c>
      <c r="F13" s="6">
        <f>0.7*'60.1. Đất ở tại nông thôn'!F13</f>
        <v>163800</v>
      </c>
      <c r="G13" s="6"/>
      <c r="H13" s="6"/>
    </row>
    <row r="14" spans="1:8" s="25" customFormat="1" ht="31.5" x14ac:dyDescent="0.25">
      <c r="A14" s="7">
        <v>3</v>
      </c>
      <c r="B14" s="39" t="s">
        <v>40</v>
      </c>
      <c r="C14" s="40"/>
      <c r="D14" s="40"/>
      <c r="E14" s="6"/>
      <c r="F14" s="6"/>
      <c r="G14" s="6"/>
      <c r="H14" s="6"/>
    </row>
    <row r="15" spans="1:8" s="25" customFormat="1" ht="31.5" x14ac:dyDescent="0.25">
      <c r="A15" s="4">
        <v>1</v>
      </c>
      <c r="B15" s="40"/>
      <c r="C15" s="40" t="s">
        <v>41</v>
      </c>
      <c r="D15" s="40" t="s">
        <v>42</v>
      </c>
      <c r="E15" s="6">
        <f>0.7*'60.1. Đất ở tại nông thôn'!E15</f>
        <v>140000</v>
      </c>
      <c r="F15" s="6"/>
      <c r="G15" s="6"/>
      <c r="H15" s="6"/>
    </row>
    <row r="16" spans="1:8" s="25" customFormat="1" ht="47.25" x14ac:dyDescent="0.25">
      <c r="A16" s="7">
        <v>4</v>
      </c>
      <c r="B16" s="41" t="s">
        <v>43</v>
      </c>
      <c r="C16" s="42"/>
      <c r="D16" s="42"/>
      <c r="E16" s="6"/>
      <c r="F16" s="6"/>
      <c r="G16" s="6"/>
      <c r="H16" s="6"/>
    </row>
    <row r="17" spans="1:8" ht="15.75" x14ac:dyDescent="0.25">
      <c r="A17" s="4">
        <v>1</v>
      </c>
      <c r="B17" s="43" t="s">
        <v>27</v>
      </c>
      <c r="C17" s="43" t="s">
        <v>44</v>
      </c>
      <c r="D17" s="43" t="s">
        <v>45</v>
      </c>
      <c r="E17" s="6">
        <f>0.7*'60.1. Đất ở tại nông thôn'!E17</f>
        <v>602000</v>
      </c>
      <c r="F17" s="6">
        <f>0.7*'60.1. Đất ở tại nông thôn'!F17</f>
        <v>361200</v>
      </c>
      <c r="G17" s="6">
        <f>0.7*'60.1. Đất ở tại nông thôn'!G17</f>
        <v>240799.99999999997</v>
      </c>
      <c r="H17" s="6"/>
    </row>
    <row r="18" spans="1:8" ht="15.75" x14ac:dyDescent="0.25">
      <c r="A18" s="47" t="s">
        <v>19</v>
      </c>
      <c r="B18" s="47"/>
      <c r="C18" s="47"/>
      <c r="D18" s="47"/>
      <c r="E18" s="47"/>
      <c r="F18" s="47"/>
      <c r="G18" s="47"/>
      <c r="H18" s="47"/>
    </row>
    <row r="19" spans="1:8" ht="15.75" x14ac:dyDescent="0.25">
      <c r="A19" s="45" t="s">
        <v>7</v>
      </c>
      <c r="B19" s="45"/>
      <c r="C19" s="45"/>
      <c r="D19" s="45"/>
      <c r="E19" s="45"/>
      <c r="F19" s="45"/>
      <c r="G19" s="45"/>
      <c r="H19" s="45"/>
    </row>
    <row r="20" spans="1:8" ht="15.75" x14ac:dyDescent="0.25">
      <c r="A20" s="4">
        <v>1</v>
      </c>
      <c r="B20" s="27" t="s">
        <v>48</v>
      </c>
      <c r="C20" s="16"/>
      <c r="D20" s="16"/>
      <c r="E20" s="6">
        <f>0.7*'60.1. Đất ở tại nông thôn'!E20</f>
        <v>154000</v>
      </c>
      <c r="F20" s="6"/>
      <c r="G20" s="6"/>
      <c r="H20" s="6"/>
    </row>
    <row r="21" spans="1:8" ht="31.5" x14ac:dyDescent="0.25">
      <c r="A21" s="4">
        <v>2</v>
      </c>
      <c r="B21" s="27" t="s">
        <v>49</v>
      </c>
      <c r="C21" s="16"/>
      <c r="D21" s="16"/>
      <c r="E21" s="6">
        <f>0.7*'60.1. Đất ở tại nông thôn'!E21</f>
        <v>98000</v>
      </c>
      <c r="F21" s="6"/>
      <c r="G21" s="6"/>
      <c r="H21" s="6"/>
    </row>
    <row r="22" spans="1:8" ht="62.25" customHeight="1" x14ac:dyDescent="0.25">
      <c r="A22" s="12"/>
      <c r="B22" s="12"/>
      <c r="C22" s="12"/>
      <c r="D22" s="12"/>
      <c r="E22" s="13"/>
      <c r="F22" s="13"/>
      <c r="G22" s="13"/>
      <c r="H22" s="13"/>
    </row>
    <row r="23" spans="1:8" ht="62.25" customHeight="1" x14ac:dyDescent="0.25">
      <c r="A23" s="12"/>
      <c r="B23" s="12"/>
      <c r="C23" s="12"/>
      <c r="D23" s="12"/>
      <c r="E23" s="13"/>
      <c r="F23" s="13"/>
      <c r="G23" s="13"/>
      <c r="H23" s="13"/>
    </row>
    <row r="24" spans="1:8" ht="62.25" customHeight="1" x14ac:dyDescent="0.25">
      <c r="A24" s="12"/>
      <c r="B24" s="12"/>
      <c r="C24" s="12"/>
      <c r="D24" s="12"/>
      <c r="E24" s="13"/>
      <c r="F24" s="13"/>
      <c r="G24" s="13"/>
      <c r="H24" s="13"/>
    </row>
    <row r="25" spans="1:8" ht="62.25" customHeight="1" x14ac:dyDescent="0.25">
      <c r="A25" s="12"/>
      <c r="B25" s="12"/>
      <c r="C25" s="12"/>
      <c r="D25" s="12"/>
      <c r="E25" s="13"/>
      <c r="F25" s="13"/>
      <c r="G25" s="13"/>
      <c r="H25" s="13"/>
    </row>
    <row r="26" spans="1:8" ht="62.25" customHeight="1" x14ac:dyDescent="0.25">
      <c r="A26" s="12"/>
      <c r="B26" s="12"/>
      <c r="C26" s="12"/>
      <c r="D26" s="12"/>
      <c r="E26" s="13"/>
      <c r="F26" s="13"/>
      <c r="G26" s="13"/>
      <c r="H26" s="13"/>
    </row>
    <row r="27" spans="1:8" ht="62.25" customHeight="1" x14ac:dyDescent="0.25">
      <c r="A27" s="12"/>
      <c r="B27" s="12"/>
      <c r="C27" s="12"/>
      <c r="D27" s="12"/>
      <c r="E27" s="13"/>
      <c r="F27" s="13"/>
      <c r="G27" s="13"/>
      <c r="H27" s="13"/>
    </row>
    <row r="28" spans="1:8" ht="62.25" customHeight="1" x14ac:dyDescent="0.25">
      <c r="A28" s="12"/>
      <c r="B28" s="12"/>
      <c r="C28" s="12"/>
      <c r="D28" s="12"/>
      <c r="E28" s="13"/>
      <c r="F28" s="13"/>
      <c r="G28" s="13"/>
      <c r="H28" s="13"/>
    </row>
    <row r="29" spans="1:8" ht="62.25" customHeight="1" x14ac:dyDescent="0.25">
      <c r="A29" s="12"/>
      <c r="B29" s="12"/>
      <c r="C29" s="12"/>
      <c r="D29" s="12"/>
      <c r="E29" s="13"/>
      <c r="F29" s="13"/>
      <c r="G29" s="13"/>
      <c r="H29" s="13"/>
    </row>
    <row r="30" spans="1:8" ht="62.25" customHeight="1" x14ac:dyDescent="0.25">
      <c r="A30" s="12"/>
      <c r="B30" s="12"/>
      <c r="C30" s="12"/>
      <c r="D30" s="12"/>
      <c r="E30" s="13"/>
      <c r="F30" s="13"/>
      <c r="G30" s="13"/>
      <c r="H30" s="13"/>
    </row>
    <row r="31" spans="1:8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8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</sheetData>
  <mergeCells count="11">
    <mergeCell ref="A2:B2"/>
    <mergeCell ref="G2:H2"/>
    <mergeCell ref="A4:H4"/>
    <mergeCell ref="A5:H5"/>
    <mergeCell ref="A6:H6"/>
    <mergeCell ref="A18:H18"/>
    <mergeCell ref="A19:H19"/>
    <mergeCell ref="A7:A8"/>
    <mergeCell ref="B7:B8"/>
    <mergeCell ref="C7:D7"/>
    <mergeCell ref="E7:H7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4"/>
  <sheetViews>
    <sheetView view="pageBreakPreview" zoomScaleNormal="100" zoomScaleSheetLayoutView="100" workbookViewId="0">
      <selection activeCell="A23" sqref="A23:E23"/>
    </sheetView>
  </sheetViews>
  <sheetFormatPr defaultColWidth="9" defaultRowHeight="15.75" x14ac:dyDescent="0.25"/>
  <cols>
    <col min="1" max="1" width="5.7109375" style="9" customWidth="1"/>
    <col min="2" max="2" width="25.7109375" style="10" customWidth="1"/>
    <col min="3" max="5" width="20.7109375" style="9" customWidth="1"/>
    <col min="6" max="16384" width="9" style="9"/>
  </cols>
  <sheetData>
    <row r="1" spans="1:8" x14ac:dyDescent="0.25">
      <c r="A1" s="19"/>
      <c r="B1" s="8"/>
      <c r="C1" s="8"/>
      <c r="D1" s="8"/>
      <c r="E1" s="8"/>
    </row>
    <row r="2" spans="1:8" x14ac:dyDescent="0.25">
      <c r="A2" s="65" t="s">
        <v>46</v>
      </c>
      <c r="B2" s="65"/>
      <c r="C2" s="8"/>
      <c r="D2" s="8"/>
      <c r="E2" s="22" t="s">
        <v>22</v>
      </c>
    </row>
    <row r="3" spans="1:8" x14ac:dyDescent="0.25">
      <c r="A3" s="19"/>
      <c r="B3" s="8"/>
      <c r="C3" s="8"/>
      <c r="D3" s="8"/>
      <c r="E3" s="8"/>
    </row>
    <row r="4" spans="1:8" x14ac:dyDescent="0.25">
      <c r="A4" s="66" t="s">
        <v>52</v>
      </c>
      <c r="B4" s="66"/>
      <c r="C4" s="66"/>
      <c r="D4" s="66"/>
      <c r="E4" s="66"/>
    </row>
    <row r="5" spans="1:8" s="3" customFormat="1" ht="15.6" customHeight="1" x14ac:dyDescent="0.25">
      <c r="A5" s="51" t="s">
        <v>17</v>
      </c>
      <c r="B5" s="51"/>
      <c r="C5" s="51"/>
      <c r="D5" s="51"/>
      <c r="E5" s="51"/>
      <c r="F5" s="44"/>
      <c r="G5" s="44"/>
      <c r="H5" s="44"/>
    </row>
    <row r="6" spans="1:8" x14ac:dyDescent="0.25">
      <c r="A6" s="64" t="s">
        <v>23</v>
      </c>
      <c r="B6" s="64"/>
      <c r="C6" s="64"/>
      <c r="D6" s="64"/>
      <c r="E6" s="64"/>
    </row>
    <row r="7" spans="1:8" x14ac:dyDescent="0.25">
      <c r="A7" s="64" t="s">
        <v>11</v>
      </c>
      <c r="B7" s="64"/>
      <c r="C7" s="64"/>
      <c r="D7" s="64"/>
      <c r="E7" s="64"/>
    </row>
    <row r="8" spans="1:8" x14ac:dyDescent="0.25">
      <c r="A8" s="63" t="s">
        <v>31</v>
      </c>
      <c r="B8" s="63"/>
      <c r="C8" s="63"/>
      <c r="D8" s="63"/>
      <c r="E8" s="63"/>
    </row>
    <row r="9" spans="1:8" x14ac:dyDescent="0.25">
      <c r="A9" s="60" t="s">
        <v>12</v>
      </c>
      <c r="B9" s="60" t="s">
        <v>21</v>
      </c>
      <c r="C9" s="62" t="s">
        <v>20</v>
      </c>
      <c r="D9" s="62"/>
      <c r="E9" s="62"/>
    </row>
    <row r="10" spans="1:8" x14ac:dyDescent="0.25">
      <c r="A10" s="61"/>
      <c r="B10" s="61"/>
      <c r="C10" s="2" t="s">
        <v>3</v>
      </c>
      <c r="D10" s="2" t="s">
        <v>8</v>
      </c>
      <c r="E10" s="2" t="s">
        <v>9</v>
      </c>
    </row>
    <row r="11" spans="1:8" x14ac:dyDescent="0.25">
      <c r="A11" s="1">
        <f>MAX(A9)+1</f>
        <v>1</v>
      </c>
      <c r="B11" s="29" t="s">
        <v>48</v>
      </c>
      <c r="C11" s="20">
        <v>64000</v>
      </c>
      <c r="D11" s="20">
        <v>58000</v>
      </c>
      <c r="E11" s="20">
        <v>51000</v>
      </c>
    </row>
    <row r="12" spans="1:8" x14ac:dyDescent="0.25">
      <c r="A12" s="1">
        <v>2</v>
      </c>
      <c r="B12" s="29" t="s">
        <v>53</v>
      </c>
      <c r="C12" s="20">
        <v>51000</v>
      </c>
      <c r="D12" s="20">
        <v>46000</v>
      </c>
      <c r="E12" s="20">
        <v>41000</v>
      </c>
    </row>
    <row r="13" spans="1:8" x14ac:dyDescent="0.25">
      <c r="A13" s="1">
        <v>3</v>
      </c>
      <c r="B13" s="29" t="s">
        <v>54</v>
      </c>
      <c r="C13" s="20">
        <v>51000</v>
      </c>
      <c r="D13" s="20">
        <v>46000</v>
      </c>
      <c r="E13" s="20">
        <v>41000</v>
      </c>
    </row>
    <row r="14" spans="1:8" x14ac:dyDescent="0.25">
      <c r="A14" s="30"/>
      <c r="B14" s="31"/>
      <c r="C14" s="21"/>
      <c r="D14" s="21"/>
      <c r="E14" s="21"/>
    </row>
    <row r="15" spans="1:8" x14ac:dyDescent="0.25">
      <c r="A15" s="64" t="s">
        <v>24</v>
      </c>
      <c r="B15" s="64"/>
      <c r="C15" s="64"/>
      <c r="D15" s="64"/>
      <c r="E15" s="64"/>
    </row>
    <row r="16" spans="1:8" x14ac:dyDescent="0.25">
      <c r="A16" s="63" t="s">
        <v>31</v>
      </c>
      <c r="B16" s="63"/>
      <c r="C16" s="63"/>
      <c r="D16" s="63"/>
      <c r="E16" s="63"/>
    </row>
    <row r="17" spans="1:5" x14ac:dyDescent="0.25">
      <c r="A17" s="60" t="s">
        <v>12</v>
      </c>
      <c r="B17" s="60" t="s">
        <v>21</v>
      </c>
      <c r="C17" s="62" t="s">
        <v>20</v>
      </c>
      <c r="D17" s="62"/>
      <c r="E17" s="62"/>
    </row>
    <row r="18" spans="1:5" x14ac:dyDescent="0.25">
      <c r="A18" s="61"/>
      <c r="B18" s="61"/>
      <c r="C18" s="2" t="s">
        <v>3</v>
      </c>
      <c r="D18" s="2" t="s">
        <v>8</v>
      </c>
      <c r="E18" s="2" t="s">
        <v>9</v>
      </c>
    </row>
    <row r="19" spans="1:5" x14ac:dyDescent="0.25">
      <c r="A19" s="1">
        <f>MAX(A17)+1</f>
        <v>1</v>
      </c>
      <c r="B19" s="29" t="str">
        <f>B11</f>
        <v>Xã Hải Yến cũ</v>
      </c>
      <c r="C19" s="20">
        <v>58000</v>
      </c>
      <c r="D19" s="20">
        <v>52000</v>
      </c>
      <c r="E19" s="20">
        <v>46000</v>
      </c>
    </row>
    <row r="20" spans="1:5" x14ac:dyDescent="0.25">
      <c r="A20" s="1">
        <v>2</v>
      </c>
      <c r="B20" s="29" t="str">
        <f>B12</f>
        <v>Xã Công Sơn cũ</v>
      </c>
      <c r="C20" s="20">
        <v>45000</v>
      </c>
      <c r="D20" s="20">
        <v>41000</v>
      </c>
      <c r="E20" s="20">
        <v>36000</v>
      </c>
    </row>
    <row r="21" spans="1:5" x14ac:dyDescent="0.25">
      <c r="A21" s="1">
        <v>3</v>
      </c>
      <c r="B21" s="29" t="str">
        <f>B13</f>
        <v>Xã Hòa Cư cũ</v>
      </c>
      <c r="C21" s="20">
        <v>45000</v>
      </c>
      <c r="D21" s="20">
        <v>41000</v>
      </c>
      <c r="E21" s="20">
        <v>36000</v>
      </c>
    </row>
    <row r="22" spans="1:5" x14ac:dyDescent="0.25">
      <c r="A22" s="21"/>
      <c r="B22" s="21"/>
      <c r="C22" s="21"/>
      <c r="D22" s="21"/>
      <c r="E22" s="21"/>
    </row>
    <row r="23" spans="1:5" x14ac:dyDescent="0.25">
      <c r="A23" s="64" t="s">
        <v>13</v>
      </c>
      <c r="B23" s="64"/>
      <c r="C23" s="64"/>
      <c r="D23" s="64"/>
      <c r="E23" s="64"/>
    </row>
    <row r="24" spans="1:5" x14ac:dyDescent="0.25">
      <c r="A24" s="63" t="s">
        <v>31</v>
      </c>
      <c r="B24" s="63"/>
      <c r="C24" s="63"/>
      <c r="D24" s="63"/>
      <c r="E24" s="63"/>
    </row>
    <row r="25" spans="1:5" x14ac:dyDescent="0.25">
      <c r="A25" s="60" t="s">
        <v>12</v>
      </c>
      <c r="B25" s="60" t="s">
        <v>21</v>
      </c>
      <c r="C25" s="62" t="s">
        <v>20</v>
      </c>
      <c r="D25" s="62"/>
      <c r="E25" s="62"/>
    </row>
    <row r="26" spans="1:5" x14ac:dyDescent="0.25">
      <c r="A26" s="61"/>
      <c r="B26" s="61"/>
      <c r="C26" s="2" t="s">
        <v>3</v>
      </c>
      <c r="D26" s="2" t="s">
        <v>8</v>
      </c>
      <c r="E26" s="2" t="s">
        <v>9</v>
      </c>
    </row>
    <row r="27" spans="1:5" x14ac:dyDescent="0.25">
      <c r="A27" s="1">
        <f>MAX(A25)+1</f>
        <v>1</v>
      </c>
      <c r="B27" s="29" t="str">
        <f>B11</f>
        <v>Xã Hải Yến cũ</v>
      </c>
      <c r="C27" s="32">
        <v>51000</v>
      </c>
      <c r="D27" s="32">
        <v>46000</v>
      </c>
      <c r="E27" s="32">
        <v>41000</v>
      </c>
    </row>
    <row r="28" spans="1:5" x14ac:dyDescent="0.25">
      <c r="A28" s="1">
        <v>2</v>
      </c>
      <c r="B28" s="29" t="str">
        <f>B12</f>
        <v>Xã Công Sơn cũ</v>
      </c>
      <c r="C28" s="32">
        <v>40000</v>
      </c>
      <c r="D28" s="32">
        <v>36000</v>
      </c>
      <c r="E28" s="32">
        <v>32000</v>
      </c>
    </row>
    <row r="29" spans="1:5" x14ac:dyDescent="0.25">
      <c r="A29" s="1">
        <v>3</v>
      </c>
      <c r="B29" s="29" t="str">
        <f>B13</f>
        <v>Xã Hòa Cư cũ</v>
      </c>
      <c r="C29" s="32">
        <v>40000</v>
      </c>
      <c r="D29" s="32">
        <v>36000</v>
      </c>
      <c r="E29" s="32">
        <v>32000</v>
      </c>
    </row>
    <row r="30" spans="1:5" x14ac:dyDescent="0.25">
      <c r="A30" s="21"/>
      <c r="B30" s="21"/>
      <c r="C30" s="21"/>
      <c r="D30" s="21"/>
      <c r="E30" s="21"/>
    </row>
    <row r="31" spans="1:5" x14ac:dyDescent="0.25">
      <c r="A31" s="64" t="s">
        <v>14</v>
      </c>
      <c r="B31" s="64"/>
      <c r="C31" s="64"/>
      <c r="D31" s="64"/>
      <c r="E31" s="64"/>
    </row>
    <row r="32" spans="1:5" x14ac:dyDescent="0.25">
      <c r="A32" s="63" t="s">
        <v>31</v>
      </c>
      <c r="B32" s="63"/>
      <c r="C32" s="63"/>
      <c r="D32" s="63"/>
      <c r="E32" s="63"/>
    </row>
    <row r="33" spans="1:5" x14ac:dyDescent="0.25">
      <c r="A33" s="60" t="s">
        <v>12</v>
      </c>
      <c r="B33" s="60" t="s">
        <v>21</v>
      </c>
      <c r="C33" s="62" t="s">
        <v>20</v>
      </c>
      <c r="D33" s="62"/>
      <c r="E33" s="62"/>
    </row>
    <row r="34" spans="1:5" x14ac:dyDescent="0.25">
      <c r="A34" s="61"/>
      <c r="B34" s="61"/>
      <c r="C34" s="2" t="s">
        <v>3</v>
      </c>
      <c r="D34" s="2" t="s">
        <v>8</v>
      </c>
      <c r="E34" s="2" t="s">
        <v>9</v>
      </c>
    </row>
    <row r="35" spans="1:5" x14ac:dyDescent="0.25">
      <c r="A35" s="28">
        <f>MAX(A33)+1</f>
        <v>1</v>
      </c>
      <c r="B35" s="29" t="str">
        <f>B11</f>
        <v>Xã Hải Yến cũ</v>
      </c>
      <c r="C35" s="35">
        <v>42000</v>
      </c>
      <c r="D35" s="35">
        <v>38000</v>
      </c>
      <c r="E35" s="35">
        <v>34000</v>
      </c>
    </row>
    <row r="36" spans="1:5" x14ac:dyDescent="0.25">
      <c r="A36" s="28">
        <f t="shared" ref="A36" si="0">MAX(A35)+1</f>
        <v>2</v>
      </c>
      <c r="B36" s="29" t="str">
        <f>B12</f>
        <v>Xã Công Sơn cũ</v>
      </c>
      <c r="C36" s="35">
        <v>36000</v>
      </c>
      <c r="D36" s="35">
        <v>32000</v>
      </c>
      <c r="E36" s="35">
        <v>30000</v>
      </c>
    </row>
    <row r="37" spans="1:5" x14ac:dyDescent="0.25">
      <c r="A37" s="28">
        <f>MAX(A36)+1</f>
        <v>3</v>
      </c>
      <c r="B37" s="29" t="str">
        <f>B13</f>
        <v>Xã Hòa Cư cũ</v>
      </c>
      <c r="C37" s="20">
        <v>36000</v>
      </c>
      <c r="D37" s="20">
        <v>32000</v>
      </c>
      <c r="E37" s="20">
        <v>30000</v>
      </c>
    </row>
    <row r="38" spans="1:5" x14ac:dyDescent="0.25">
      <c r="A38" s="21"/>
      <c r="B38" s="21"/>
      <c r="C38" s="21"/>
      <c r="D38" s="21"/>
      <c r="E38" s="21"/>
    </row>
    <row r="39" spans="1:5" x14ac:dyDescent="0.25">
      <c r="A39" s="64" t="s">
        <v>15</v>
      </c>
      <c r="B39" s="64"/>
      <c r="C39" s="64"/>
      <c r="D39" s="64"/>
      <c r="E39" s="64"/>
    </row>
    <row r="40" spans="1:5" ht="15.6" customHeight="1" x14ac:dyDescent="0.25">
      <c r="A40" s="63" t="s">
        <v>31</v>
      </c>
      <c r="B40" s="63"/>
      <c r="C40" s="63"/>
      <c r="D40" s="34"/>
      <c r="E40" s="34"/>
    </row>
    <row r="41" spans="1:5" ht="31.5" x14ac:dyDescent="0.25">
      <c r="A41" s="2" t="s">
        <v>12</v>
      </c>
      <c r="B41" s="18" t="s">
        <v>21</v>
      </c>
      <c r="C41" s="2" t="s">
        <v>20</v>
      </c>
      <c r="D41" s="33"/>
      <c r="E41" s="33"/>
    </row>
    <row r="42" spans="1:5" x14ac:dyDescent="0.25">
      <c r="A42" s="28">
        <v>1</v>
      </c>
      <c r="B42" s="29" t="str">
        <f>+B35</f>
        <v>Xã Hải Yến cũ</v>
      </c>
      <c r="C42" s="32">
        <v>11000</v>
      </c>
      <c r="D42" s="23"/>
      <c r="E42" s="23"/>
    </row>
    <row r="43" spans="1:5" x14ac:dyDescent="0.25">
      <c r="A43" s="28">
        <v>2</v>
      </c>
      <c r="B43" s="29" t="str">
        <f t="shared" ref="B43:B44" si="1">+B36</f>
        <v>Xã Công Sơn cũ</v>
      </c>
      <c r="C43" s="32">
        <v>6000</v>
      </c>
      <c r="D43" s="23"/>
      <c r="E43" s="23"/>
    </row>
    <row r="44" spans="1:5" x14ac:dyDescent="0.25">
      <c r="A44" s="28">
        <v>3</v>
      </c>
      <c r="B44" s="29" t="str">
        <f t="shared" si="1"/>
        <v>Xã Hòa Cư cũ</v>
      </c>
      <c r="C44" s="32">
        <v>6000</v>
      </c>
      <c r="D44" s="21"/>
      <c r="E44" s="21"/>
    </row>
  </sheetData>
  <mergeCells count="26">
    <mergeCell ref="A2:B2"/>
    <mergeCell ref="A8:E8"/>
    <mergeCell ref="A16:E16"/>
    <mergeCell ref="A24:E24"/>
    <mergeCell ref="A6:E6"/>
    <mergeCell ref="A7:E7"/>
    <mergeCell ref="A15:E15"/>
    <mergeCell ref="A23:E23"/>
    <mergeCell ref="A9:A10"/>
    <mergeCell ref="B9:B10"/>
    <mergeCell ref="C17:E17"/>
    <mergeCell ref="C9:E9"/>
    <mergeCell ref="A17:A18"/>
    <mergeCell ref="B17:B18"/>
    <mergeCell ref="A4:E4"/>
    <mergeCell ref="A5:E5"/>
    <mergeCell ref="A25:A26"/>
    <mergeCell ref="B25:B26"/>
    <mergeCell ref="C25:E25"/>
    <mergeCell ref="A40:C40"/>
    <mergeCell ref="A31:E31"/>
    <mergeCell ref="A39:E39"/>
    <mergeCell ref="A32:E32"/>
    <mergeCell ref="C33:E33"/>
    <mergeCell ref="A33:A34"/>
    <mergeCell ref="B33:B34"/>
  </mergeCells>
  <printOptions horizontalCentered="1"/>
  <pageMargins left="0.2" right="0.2" top="0.5" bottom="0.5" header="0.2" footer="0.2"/>
  <pageSetup paperSize="9" scale="90" orientation="portrait" r:id="rId1"/>
  <headerFooter>
    <oddFooter>&amp;R&amp;P</oddFooter>
  </headerFooter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Trang tính</vt:lpstr>
      </vt:variant>
      <vt:variant>
        <vt:i4>4</vt:i4>
      </vt:variant>
      <vt:variant>
        <vt:lpstr>Phạm vi Có tên</vt:lpstr>
      </vt:variant>
      <vt:variant>
        <vt:i4>7</vt:i4>
      </vt:variant>
    </vt:vector>
  </HeadingPairs>
  <TitlesOfParts>
    <vt:vector size="11" baseType="lpstr">
      <vt:lpstr>60.1. Đất ở tại nông thôn</vt:lpstr>
      <vt:lpstr>60.2. Đất TMDV tại nông thôn</vt:lpstr>
      <vt:lpstr>60.3. Đất SXPNN tại nông thôn</vt:lpstr>
      <vt:lpstr>60.4. Đất NN</vt:lpstr>
      <vt:lpstr>'60.1. Đất ở tại nông thôn'!Print_Titles</vt:lpstr>
      <vt:lpstr>'60.2. Đất TMDV tại nông thôn'!Print_Titles</vt:lpstr>
      <vt:lpstr>'60.3. Đất SXPNN tại nông thôn'!Print_Titles</vt:lpstr>
      <vt:lpstr>'60.1. Đất ở tại nông thôn'!Vùng_In</vt:lpstr>
      <vt:lpstr>'60.2. Đất TMDV tại nông thôn'!Vùng_In</vt:lpstr>
      <vt:lpstr>'60.3. Đất SXPNN tại nông thôn'!Vùng_In</vt:lpstr>
      <vt:lpstr>'60.4. Đất NN'!Vùng_In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2025-08-31T09:38:16Z</dcterms:modified>
</cp:coreProperties>
</file>